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90" windowHeight="8190" activeTab="9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</sheets>
  <calcPr calcId="124519"/>
</workbook>
</file>

<file path=xl/calcChain.xml><?xml version="1.0" encoding="utf-8"?>
<calcChain xmlns="http://schemas.openxmlformats.org/spreadsheetml/2006/main">
  <c r="E8" i="4"/>
  <c r="D8"/>
  <c r="C28" i="3"/>
  <c r="C27" s="1"/>
  <c r="C22"/>
  <c r="C21" s="1"/>
  <c r="C17"/>
  <c r="C16"/>
  <c r="C12"/>
  <c r="C9" s="1"/>
  <c r="B18" i="2"/>
  <c r="C8" i="3" l="1"/>
</calcChain>
</file>

<file path=xl/sharedStrings.xml><?xml version="1.0" encoding="utf-8"?>
<sst xmlns="http://schemas.openxmlformats.org/spreadsheetml/2006/main" count="413" uniqueCount="237">
  <si>
    <t>表一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</si>
  <si>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</si>
  <si>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</si>
  <si>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</si>
  <si>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</si>
  <si>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</si>
  <si>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</si>
  <si>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</si>
  <si>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</si>
  <si>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</si>
  <si>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</si>
  <si>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</si>
  <si>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</si>
  <si>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</si>
  <si>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</si>
  <si>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国有资本经营预算资金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</si>
  <si>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</si>
  <si>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</si>
  <si>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</si>
  <si>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</si>
  <si>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</si>
  <si>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</si>
  <si>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</si>
  <si>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</si>
  <si>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功能分类科目</t>
  </si>
  <si>
    <t>2021年预算数</t>
  </si>
  <si>
    <t>2022年预算数</t>
  </si>
  <si>
    <t>科目编码</t>
  </si>
  <si>
    <t>科目名称</t>
  </si>
  <si>
    <t>基本支出</t>
  </si>
  <si>
    <t>项目支出</t>
  </si>
  <si>
    <t xml:space="preserve"> 科目编码</t>
  </si>
  <si>
    <t>总计</t>
  </si>
  <si>
    <t xml:space="preserve">基本支出 </t>
  </si>
  <si>
    <t xml:space="preserve">项目支出 </t>
  </si>
  <si>
    <t>表三</t>
  </si>
  <si>
    <t>经济分类科目</t>
  </si>
  <si>
    <t>2022年基本支出</t>
  </si>
  <si>
    <t>人员经费</t>
  </si>
  <si>
    <t>日常公用经费</t>
  </si>
  <si>
    <t>表四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</si>
  <si>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</si>
  <si>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</si>
  <si>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</si>
  <si>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</si>
  <si>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</si>
  <si>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</si>
  <si>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</si>
  <si>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本年政府性基金预算财政拨款支出</t>
  </si>
  <si>
    <r>
      <rPr>
        <sz val="10"/>
        <color rgb="FF000000"/>
        <rFont val="Dialog.plain"/>
        <family val="1"/>
      </rPr>
      <t> </t>
    </r>
  </si>
  <si>
    <r>
      <rPr>
        <sz val="10"/>
        <color rgb="FF000000"/>
        <rFont val="Dialog.plain"/>
        <family val="1"/>
      </rPr>
      <t>  </t>
    </r>
  </si>
  <si>
    <t>表六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</si>
  <si>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</si>
  <si>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</si>
  <si>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</si>
  <si>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</si>
  <si>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</si>
  <si>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</si>
  <si>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</si>
  <si>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</si>
  <si>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</si>
  <si>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</si>
  <si>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</si>
  <si>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</si>
  <si>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</si>
  <si>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</si>
  <si>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</si>
  <si>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</si>
  <si>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</si>
  <si>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</si>
  <si>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表八</t>
  </si>
  <si>
    <t>表九</t>
  </si>
  <si>
    <t>项目编号</t>
  </si>
  <si>
    <t>表十</t>
  </si>
  <si>
    <t>部门(单位)名称</t>
  </si>
  <si>
    <t>部门支出预算数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</si>
  <si>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</si>
  <si>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</si>
  <si>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</si>
  <si>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</si>
  <si>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</si>
  <si>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</si>
  <si>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</si>
  <si>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中共重庆市綦江区委组织部财政拨款收支总表</t>
    <phoneticPr fontId="26" type="noConversion"/>
  </si>
  <si>
    <t>社会保障和就业支出</t>
  </si>
  <si>
    <t>卫生健康支出</t>
  </si>
  <si>
    <t>住房保障支出</t>
  </si>
  <si>
    <t>中共重庆市綦江区委组织部一般公共预算财政拨款支出预算表</t>
    <phoneticPr fontId="26" type="noConversion"/>
  </si>
  <si>
    <t xml:space="preserve">  20129</t>
  </si>
  <si>
    <t xml:space="preserve">  群众团体事务</t>
  </si>
  <si>
    <t xml:space="preserve">    2012902</t>
  </si>
  <si>
    <t xml:space="preserve">    一般行政管理事务</t>
  </si>
  <si>
    <t xml:space="preserve">  20132</t>
  </si>
  <si>
    <t xml:space="preserve">  组织事务</t>
  </si>
  <si>
    <t xml:space="preserve">    2013201</t>
  </si>
  <si>
    <t xml:space="preserve">    行政运行</t>
  </si>
  <si>
    <t xml:space="preserve">    2013202</t>
  </si>
  <si>
    <t xml:space="preserve">    2013250</t>
  </si>
  <si>
    <t xml:space="preserve">    事业运行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</si>
  <si>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</si>
  <si>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</si>
  <si>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</si>
  <si>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</si>
  <si>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</si>
  <si>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</si>
  <si>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</si>
  <si>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</si>
  <si>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>医疗健康支出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</si>
  <si>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</si>
  <si>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</si>
  <si>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</si>
  <si>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</si>
  <si>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</si>
  <si>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</si>
  <si>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</si>
  <si>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</si>
  <si>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 xml:space="preserve">    2101199</t>
  </si>
  <si>
    <t xml:space="preserve">    其他行政事业单位医疗支出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</si>
  <si>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</si>
  <si>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</si>
  <si>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</si>
  <si>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</si>
  <si>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r>
      <t>3</t>
    </r>
    <r>
      <rPr>
        <b/>
        <sz val="12"/>
        <rFont val="宋体"/>
        <family val="3"/>
        <charset val="134"/>
      </rPr>
      <t>7.00</t>
    </r>
    <phoneticPr fontId="32" type="noConversion"/>
  </si>
  <si>
    <t>卫生健康支出</t>
    <phoneticPr fontId="32" type="noConversion"/>
  </si>
  <si>
    <t>中共重庆市綦江区委组织部一般公共预算财政拨款基本支出预算表</t>
    <phoneticPr fontId="26" type="noConversion"/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</si>
  <si>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</si>
  <si>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</si>
  <si>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</si>
  <si>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</si>
  <si>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</si>
  <si>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</si>
  <si>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</si>
  <si>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</si>
  <si>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</si>
  <si>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</si>
  <si>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</si>
  <si>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</si>
  <si>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</si>
  <si>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</si>
  <si>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</si>
  <si>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</si>
  <si>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</si>
  <si>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</si>
  <si>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</si>
  <si>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</si>
  <si>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</si>
  <si>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</si>
  <si>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</si>
  <si>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</si>
  <si>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</si>
  <si>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</si>
  <si>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</si>
  <si>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</si>
  <si>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</si>
  <si>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</si>
  <si>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30207</t>
  </si>
  <si>
    <t xml:space="preserve">  邮电费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</si>
  <si>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</si>
  <si>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</si>
  <si>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</si>
  <si>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</si>
  <si>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</si>
  <si>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</si>
  <si>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</si>
  <si>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</si>
  <si>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</si>
  <si>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</si>
  <si>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</si>
  <si>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</si>
  <si>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</si>
  <si>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</si>
  <si>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</si>
  <si>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</si>
  <si>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</si>
  <si>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</si>
  <si>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</si>
  <si>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</si>
  <si>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</si>
  <si>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</si>
  <si>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</si>
  <si>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医疗费补助</t>
    <phoneticPr fontId="32" type="noConversion"/>
  </si>
  <si>
    <t xml:space="preserve">  30309</t>
  </si>
  <si>
    <t xml:space="preserve">  奖励金</t>
  </si>
  <si>
    <t xml:space="preserve">  30399</t>
  </si>
  <si>
    <t xml:space="preserve">  其他对个人和家庭的补助</t>
    <phoneticPr fontId="32" type="noConversion"/>
  </si>
  <si>
    <r>
      <t>3</t>
    </r>
    <r>
      <rPr>
        <sz val="12"/>
        <rFont val="宋体"/>
        <family val="3"/>
        <charset val="134"/>
      </rPr>
      <t>10</t>
    </r>
    <phoneticPr fontId="32" type="noConversion"/>
  </si>
  <si>
    <t>资本性支出</t>
    <phoneticPr fontId="32" type="noConversion"/>
  </si>
  <si>
    <r>
      <t xml:space="preserve">  3</t>
    </r>
    <r>
      <rPr>
        <sz val="12"/>
        <rFont val="宋体"/>
        <family val="3"/>
        <charset val="134"/>
      </rPr>
      <t>1002</t>
    </r>
    <phoneticPr fontId="32" type="noConversion"/>
  </si>
  <si>
    <t xml:space="preserve">  办公设备购置</t>
    <phoneticPr fontId="32" type="noConversion"/>
  </si>
  <si>
    <t>中共重庆市綦江区委组织部一般公共预算“三公”经费支出表</t>
    <phoneticPr fontId="26" type="noConversion"/>
  </si>
  <si>
    <t>中共重庆市綦江区委组织部政府性基金预算支出表</t>
    <phoneticPr fontId="26" type="noConversion"/>
  </si>
  <si>
    <t>（备注：本单位无政府性基金收支，故此表无数据。）</t>
    <phoneticPr fontId="26" type="noConversion"/>
  </si>
  <si>
    <t>中共重庆市綦江区委组织部部门收支总表</t>
    <phoneticPr fontId="26" type="noConversion"/>
  </si>
  <si>
    <t>中共重庆市綦江区委组织部部门收入总表</t>
    <phoneticPr fontId="26" type="noConversion"/>
  </si>
  <si>
    <t>中共重庆市綦江区委组织部部门支出总表</t>
    <phoneticPr fontId="26" type="noConversion"/>
  </si>
  <si>
    <t>中共重庆市綦江区委组织部政府采购预算明细表</t>
    <phoneticPr fontId="26" type="noConversion"/>
  </si>
  <si>
    <t>货物类</t>
    <phoneticPr fontId="26" type="noConversion"/>
  </si>
  <si>
    <t>中共重庆市綦江区委组织部整体绩效目标表</t>
    <phoneticPr fontId="26" type="noConversion"/>
  </si>
  <si>
    <t>中共重庆市綦江区委组织部</t>
    <phoneticPr fontId="26" type="noConversion"/>
  </si>
  <si>
    <t>坚持以习近平新时代中国特色社会主义思想为指导，深入贯彻党的十九大和十九届二中、三中、四中、五中、六中全会精神，紧紧围绕习近平总书记对重庆提出的“两点”定位、“两地”“两高”目标、发挥“三个作用”和营造良好政治生态的重要指示要求，切实增强人民获得感、幸福感、安全感，持续营造风清气正的良好政治生态，保持全街道经济持续健康发展和社会大局稳定，实现全面建成小康社会目标。2022年主要预期目标是：完成引育人才和优秀选调生目标任务，并做好岗位津贴等暖心举措的落实；举办区管副职领导干部进修班、科级干部培训班以及选调生、大学生村官培训班、公务员初任培训班等区内和市外其他专题培训班；全力保障青少年和妇女儿童事业发展，统筹推进各区级群团单位重点打造的示范性、创新性等项目；按20%左右比例评选星级党组织和党组织书记；根据生活困难党员、老党员和老干部实际情况，进行实地走访慰问；区党代表采取集中或分散两种方式开展活动；根据全市统一要求，选派援藏干部，按中央、市委有关精神，认真组织开展綦藏互访活动、接收援藏挂职干部并做好相关服务工作；完成区管领导干部600人档案数字化。</t>
    <phoneticPr fontId="26" type="noConversion"/>
  </si>
  <si>
    <t>10</t>
  </si>
  <si>
    <t>5</t>
  </si>
  <si>
    <t>个</t>
  </si>
  <si>
    <t>人次</t>
  </si>
  <si>
    <t>次</t>
  </si>
  <si>
    <t>人</t>
  </si>
  <si>
    <t>卷</t>
  </si>
  <si>
    <t>%</t>
  </si>
  <si>
    <t>≥</t>
  </si>
  <si>
    <t>＝</t>
  </si>
  <si>
    <t>290</t>
  </si>
  <si>
    <t>500</t>
  </si>
  <si>
    <t>20</t>
  </si>
  <si>
    <t>1500</t>
  </si>
  <si>
    <t>70</t>
  </si>
  <si>
    <t>600</t>
  </si>
  <si>
    <t>90</t>
  </si>
  <si>
    <t>8</t>
  </si>
  <si>
    <t>60</t>
  </si>
  <si>
    <t>100</t>
  </si>
  <si>
    <t>95</t>
  </si>
  <si>
    <t>50000</t>
  </si>
  <si>
    <t>非公党组织活动经费补助对象</t>
    <phoneticPr fontId="26" type="noConversion"/>
  </si>
  <si>
    <t>基层干部考察</t>
    <phoneticPr fontId="26" type="noConversion"/>
  </si>
  <si>
    <t>培训班次</t>
    <phoneticPr fontId="26" type="noConversion"/>
  </si>
  <si>
    <t>培训人数</t>
    <phoneticPr fontId="26" type="noConversion"/>
  </si>
  <si>
    <t>评选20%左右比例星级党组织</t>
    <phoneticPr fontId="26" type="noConversion"/>
  </si>
  <si>
    <t>区管领导干部档案卷数</t>
    <phoneticPr fontId="26" type="noConversion"/>
  </si>
  <si>
    <t>全区党代表开展活动</t>
    <phoneticPr fontId="26" type="noConversion"/>
  </si>
  <si>
    <t>群团服务项目</t>
    <phoneticPr fontId="26" type="noConversion"/>
  </si>
  <si>
    <t>引育产业、教育、卫生、选调生人才</t>
    <phoneticPr fontId="26" type="noConversion"/>
  </si>
  <si>
    <t>重点村、贫困村补助</t>
    <phoneticPr fontId="26" type="noConversion"/>
  </si>
  <si>
    <t>年度内完成目标任务</t>
    <phoneticPr fontId="26" type="noConversion"/>
  </si>
  <si>
    <t>各项资金及时支付率</t>
    <phoneticPr fontId="26" type="noConversion"/>
  </si>
  <si>
    <t>服务人数</t>
    <phoneticPr fontId="26" type="noConversion"/>
  </si>
  <si>
    <t>服务对象满意度</t>
    <phoneticPr fontId="26" type="noConversion"/>
  </si>
  <si>
    <t>资金使用合规性</t>
    <phoneticPr fontId="26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</si>
</sst>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#,##0.00_ "/>
    <numFmt numFmtId="177" formatCode=";;"/>
  </numFmts>
  <fonts count="34">
    <font>
      <sz val="11"/>
      <color indexed="8"/>
      <name val="宋体"/>
      <charset val="1"/>
      <scheme val="minor"/>
    </font>
    <font>
      <sz val="9"/>
      <name val="simhei"/>
      <family val="3"/>
    </font>
    <font>
      <sz val="10"/>
      <name val="方正楷体_GBK"/>
      <family val="4"/>
      <charset val="134"/>
    </font>
    <font>
      <sz val="19"/>
      <name val="方正小标宋_GBK"/>
      <family val="4"/>
      <charset val="134"/>
    </font>
    <font>
      <sz val="10"/>
      <name val="方正仿宋_GBK"/>
      <family val="4"/>
      <charset val="134"/>
    </font>
    <font>
      <b/>
      <sz val="12"/>
      <name val="方正仿宋_GBK"/>
      <family val="4"/>
      <charset val="134"/>
    </font>
    <font>
      <sz val="10"/>
      <name val="Times New Roman"/>
      <family val="1"/>
    </font>
    <font>
      <sz val="15"/>
      <name val="方正小标宋_GBK"/>
      <family val="4"/>
      <charset val="134"/>
    </font>
    <font>
      <sz val="10"/>
      <name val="方正黑体_GBK"/>
      <family val="4"/>
      <charset val="134"/>
    </font>
    <font>
      <b/>
      <sz val="10"/>
      <name val="方正仿宋_GBK"/>
      <family val="4"/>
      <charset val="134"/>
    </font>
    <font>
      <b/>
      <sz val="10"/>
      <name val="Times New Roman"/>
      <family val="1"/>
    </font>
    <font>
      <sz val="9"/>
      <name val="SimSun"/>
      <charset val="134"/>
    </font>
    <font>
      <sz val="14"/>
      <name val="方正黑体_GBK"/>
      <family val="4"/>
      <charset val="134"/>
    </font>
    <font>
      <b/>
      <sz val="12"/>
      <name val="Times New Roman"/>
      <family val="1"/>
    </font>
    <font>
      <sz val="12"/>
      <name val="方正仿宋_GBK"/>
      <family val="4"/>
      <charset val="134"/>
    </font>
    <font>
      <sz val="12"/>
      <name val="Times New Roman"/>
      <family val="1"/>
    </font>
    <font>
      <sz val="9"/>
      <name val="方正黑体_GBK"/>
      <family val="4"/>
      <charset val="134"/>
    </font>
    <font>
      <b/>
      <sz val="9"/>
      <name val="方正仿宋_GBK"/>
      <family val="4"/>
      <charset val="134"/>
    </font>
    <font>
      <b/>
      <sz val="9"/>
      <name val="Times New Roman"/>
      <family val="1"/>
    </font>
    <font>
      <sz val="9"/>
      <name val="Times New Roman"/>
      <family val="1"/>
    </font>
    <font>
      <sz val="11"/>
      <name val="方正楷体_GBK"/>
      <family val="4"/>
      <charset val="134"/>
    </font>
    <font>
      <sz val="18"/>
      <name val="方正小标宋_GBK"/>
      <family val="4"/>
      <charset val="134"/>
    </font>
    <font>
      <sz val="12"/>
      <name val="方正黑体_GBK"/>
      <family val="4"/>
      <charset val="134"/>
    </font>
    <font>
      <sz val="17"/>
      <name val="方正小标宋_GBK"/>
      <family val="4"/>
      <charset val="134"/>
    </font>
    <font>
      <sz val="12"/>
      <name val="方正楷体_GBK"/>
      <family val="4"/>
      <charset val="134"/>
    </font>
    <font>
      <sz val="10"/>
      <color rgb="FF000000"/>
      <name val="Dialog.plain"/>
      <family val="1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indexed="0"/>
      <name val="宋体"/>
      <family val="3"/>
      <charset val="134"/>
    </font>
    <font>
      <b/>
      <sz val="12"/>
      <name val="宋体"/>
      <family val="3"/>
      <charset val="134"/>
    </font>
    <font>
      <sz val="9"/>
      <name val="等线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0" fontId="28" fillId="0" borderId="0"/>
    <xf numFmtId="0" fontId="28" fillId="0" borderId="0"/>
  </cellStyleXfs>
  <cellXfs count="86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" fontId="13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14" fillId="0" borderId="1" xfId="0" applyFont="1" applyBorder="1" applyAlignment="1">
      <alignment vertical="center" wrapText="1"/>
    </xf>
    <xf numFmtId="176" fontId="0" fillId="0" borderId="0" xfId="0" applyNumberFormat="1">
      <alignment vertical="center"/>
    </xf>
    <xf numFmtId="43" fontId="11" fillId="0" borderId="1" xfId="1" applyFont="1" applyBorder="1" applyAlignment="1">
      <alignment vertical="center" wrapText="1"/>
    </xf>
    <xf numFmtId="0" fontId="30" fillId="0" borderId="3" xfId="0" applyFont="1" applyBorder="1" applyAlignment="1">
      <alignment horizontal="left" vertical="center" wrapText="1"/>
    </xf>
    <xf numFmtId="4" fontId="29" fillId="0" borderId="5" xfId="2" applyNumberFormat="1" applyFont="1" applyBorder="1" applyAlignment="1">
      <alignment horizontal="right" vertical="center"/>
    </xf>
    <xf numFmtId="4" fontId="29" fillId="0" borderId="3" xfId="2" applyNumberFormat="1" applyFont="1" applyFill="1" applyBorder="1" applyAlignment="1">
      <alignment horizontal="center" vertical="center"/>
    </xf>
    <xf numFmtId="4" fontId="29" fillId="0" borderId="3" xfId="2" applyNumberFormat="1" applyFont="1" applyBorder="1" applyAlignment="1">
      <alignment horizontal="right" vertical="center"/>
    </xf>
    <xf numFmtId="49" fontId="29" fillId="0" borderId="8" xfId="0" applyNumberFormat="1" applyFont="1" applyFill="1" applyBorder="1" applyAlignment="1" applyProtection="1">
      <alignment vertical="center"/>
    </xf>
    <xf numFmtId="0" fontId="29" fillId="0" borderId="5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justify" vertical="center" wrapText="1"/>
    </xf>
    <xf numFmtId="0" fontId="29" fillId="0" borderId="5" xfId="3" applyNumberFormat="1" applyFont="1" applyFill="1" applyBorder="1" applyAlignment="1" applyProtection="1">
      <alignment horizontal="right" vertical="center"/>
    </xf>
    <xf numFmtId="4" fontId="29" fillId="0" borderId="3" xfId="2" applyNumberFormat="1" applyFont="1" applyBorder="1" applyAlignment="1">
      <alignment horizontal="right" vertical="center" wrapText="1"/>
    </xf>
    <xf numFmtId="0" fontId="31" fillId="0" borderId="5" xfId="3" applyNumberFormat="1" applyFont="1" applyFill="1" applyBorder="1" applyAlignment="1" applyProtection="1">
      <alignment horizontal="center" vertical="center"/>
    </xf>
    <xf numFmtId="0" fontId="31" fillId="0" borderId="6" xfId="3" applyNumberFormat="1" applyFont="1" applyFill="1" applyBorder="1" applyAlignment="1" applyProtection="1">
      <alignment horizontal="center" vertical="center"/>
    </xf>
    <xf numFmtId="49" fontId="31" fillId="0" borderId="6" xfId="3" applyNumberFormat="1" applyFont="1" applyFill="1" applyBorder="1" applyAlignment="1" applyProtection="1">
      <alignment horizontal="center" vertical="center"/>
    </xf>
    <xf numFmtId="49" fontId="29" fillId="0" borderId="3" xfId="3" applyNumberFormat="1" applyFont="1" applyFill="1" applyBorder="1" applyAlignment="1" applyProtection="1">
      <alignment vertical="center"/>
    </xf>
    <xf numFmtId="177" fontId="29" fillId="0" borderId="3" xfId="3" applyNumberFormat="1" applyFont="1" applyFill="1" applyBorder="1" applyAlignment="1" applyProtection="1">
      <alignment vertical="center"/>
    </xf>
    <xf numFmtId="4" fontId="29" fillId="0" borderId="3" xfId="3" applyNumberFormat="1" applyFont="1" applyFill="1" applyBorder="1" applyAlignment="1">
      <alignment horizontal="right" vertical="center" wrapText="1"/>
    </xf>
    <xf numFmtId="4" fontId="29" fillId="0" borderId="3" xfId="3" applyNumberFormat="1" applyFont="1" applyFill="1" applyBorder="1" applyAlignment="1" applyProtection="1">
      <alignment horizontal="right" vertical="center" wrapText="1"/>
    </xf>
    <xf numFmtId="0" fontId="29" fillId="0" borderId="3" xfId="3" applyFont="1" applyFill="1" applyBorder="1" applyAlignment="1">
      <alignment vertical="center"/>
    </xf>
    <xf numFmtId="0" fontId="29" fillId="0" borderId="3" xfId="3" applyFont="1" applyBorder="1" applyAlignment="1">
      <alignment vertical="center"/>
    </xf>
    <xf numFmtId="4" fontId="29" fillId="0" borderId="9" xfId="3" applyNumberFormat="1" applyFont="1" applyFill="1" applyBorder="1" applyAlignment="1" applyProtection="1">
      <alignment horizontal="right" vertical="center" wrapText="1"/>
    </xf>
    <xf numFmtId="4" fontId="29" fillId="0" borderId="7" xfId="3" applyNumberFormat="1" applyFont="1" applyFill="1" applyBorder="1" applyAlignment="1" applyProtection="1">
      <alignment horizontal="right" vertical="center" wrapText="1"/>
    </xf>
    <xf numFmtId="0" fontId="27" fillId="0" borderId="0" xfId="0" applyFont="1">
      <alignment vertical="center"/>
    </xf>
    <xf numFmtId="4" fontId="29" fillId="0" borderId="3" xfId="3" applyNumberFormat="1" applyFont="1" applyBorder="1" applyAlignment="1">
      <alignment vertical="center" wrapText="1"/>
    </xf>
    <xf numFmtId="49" fontId="29" fillId="0" borderId="3" xfId="0" applyNumberFormat="1" applyFont="1" applyFill="1" applyBorder="1" applyAlignment="1" applyProtection="1">
      <alignment vertical="center"/>
    </xf>
    <xf numFmtId="49" fontId="29" fillId="0" borderId="10" xfId="0" applyNumberFormat="1" applyFont="1" applyFill="1" applyBorder="1" applyAlignment="1" applyProtection="1">
      <alignment vertical="center"/>
    </xf>
    <xf numFmtId="0" fontId="29" fillId="0" borderId="4" xfId="0" applyFont="1" applyBorder="1" applyAlignment="1">
      <alignment horizontal="left" vertical="center" wrapText="1"/>
    </xf>
    <xf numFmtId="0" fontId="33" fillId="0" borderId="3" xfId="0" applyFont="1" applyFill="1" applyBorder="1" applyAlignment="1">
      <alignment vertical="center" wrapText="1"/>
    </xf>
    <xf numFmtId="0" fontId="33" fillId="0" borderId="3" xfId="0" applyFont="1" applyFill="1" applyBorder="1" applyAlignment="1" applyProtection="1">
      <alignment horizontal="left" vertical="center" wrapText="1"/>
      <protection locked="0"/>
    </xf>
    <xf numFmtId="0" fontId="33" fillId="0" borderId="3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</cellXfs>
  <cellStyles count="4">
    <cellStyle name="常规" xfId="0" builtinId="0"/>
    <cellStyle name="常规 3" xfId="2"/>
    <cellStyle name="常规 4" xfId="3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selection activeCell="D7" sqref="D7:D10"/>
    </sheetView>
  </sheetViews>
  <sheetFormatPr defaultColWidth="10" defaultRowHeight="13.5"/>
  <cols>
    <col min="1" max="1" width="22.75" bestFit="1" customWidth="1"/>
    <col min="2" max="2" width="9.5" bestFit="1" customWidth="1"/>
    <col min="3" max="3" width="20.5" bestFit="1" customWidth="1"/>
    <col min="4" max="4" width="9.5" bestFit="1" customWidth="1"/>
    <col min="5" max="7" width="14.625" bestFit="1" customWidth="1"/>
    <col min="8" max="11" width="9.75" customWidth="1"/>
  </cols>
  <sheetData>
    <row r="1" spans="1:7" ht="16.350000000000001" customHeight="1">
      <c r="A1" s="2" t="s">
        <v>0</v>
      </c>
    </row>
    <row r="2" spans="1:7" ht="40.5" customHeight="1">
      <c r="A2" s="67" t="s">
        <v>83</v>
      </c>
      <c r="B2" s="67"/>
      <c r="C2" s="67"/>
      <c r="D2" s="67"/>
      <c r="E2" s="67"/>
      <c r="F2" s="67"/>
      <c r="G2" s="67"/>
    </row>
    <row r="3" spans="1:7" ht="23.25" customHeight="1">
      <c r="G3" s="21" t="s">
        <v>1</v>
      </c>
    </row>
    <row r="4" spans="1:7" ht="43.15" customHeight="1">
      <c r="A4" s="68" t="s">
        <v>2</v>
      </c>
      <c r="B4" s="68"/>
      <c r="C4" s="68" t="s">
        <v>3</v>
      </c>
      <c r="D4" s="68"/>
      <c r="E4" s="68"/>
      <c r="F4" s="68"/>
      <c r="G4" s="68"/>
    </row>
    <row r="5" spans="1:7" ht="43.15" customHeight="1">
      <c r="A5" s="22" t="s">
        <v>4</v>
      </c>
      <c r="B5" s="22" t="s">
        <v>5</v>
      </c>
      <c r="C5" s="22" t="s">
        <v>4</v>
      </c>
      <c r="D5" s="22" t="s">
        <v>6</v>
      </c>
      <c r="E5" s="16" t="s">
        <v>7</v>
      </c>
      <c r="F5" s="16" t="s">
        <v>8</v>
      </c>
      <c r="G5" s="16" t="s">
        <v>9</v>
      </c>
    </row>
    <row r="6" spans="1:7" ht="24.2" customHeight="1">
      <c r="A6" s="23" t="s">
        <v>10</v>
      </c>
      <c r="B6" s="39">
        <v>2182.12</v>
      </c>
      <c r="C6" s="23" t="s">
        <v>11</v>
      </c>
      <c r="D6" s="39">
        <v>2182.12</v>
      </c>
      <c r="E6" s="39">
        <v>2182.12</v>
      </c>
      <c r="F6" s="33"/>
      <c r="G6" s="33"/>
    </row>
    <row r="7" spans="1:7" ht="23.25" customHeight="1">
      <c r="A7" s="17" t="s">
        <v>12</v>
      </c>
      <c r="B7" s="39">
        <v>2182.12</v>
      </c>
      <c r="C7" s="38" t="s">
        <v>13</v>
      </c>
      <c r="D7" s="47">
        <v>2056.41</v>
      </c>
      <c r="E7" s="47">
        <v>2056.41</v>
      </c>
      <c r="F7" s="24"/>
      <c r="G7" s="24"/>
    </row>
    <row r="8" spans="1:7" ht="23.25" customHeight="1">
      <c r="A8" s="17" t="s">
        <v>14</v>
      </c>
      <c r="B8" s="24"/>
      <c r="C8" s="38" t="s">
        <v>84</v>
      </c>
      <c r="D8" s="47">
        <v>67.61</v>
      </c>
      <c r="E8" s="47">
        <v>67.61</v>
      </c>
      <c r="F8" s="24"/>
      <c r="G8" s="24"/>
    </row>
    <row r="9" spans="1:7" ht="23.25" customHeight="1">
      <c r="A9" s="17" t="s">
        <v>15</v>
      </c>
      <c r="B9" s="24"/>
      <c r="C9" s="38" t="s">
        <v>85</v>
      </c>
      <c r="D9" s="47">
        <v>29.06</v>
      </c>
      <c r="E9" s="47">
        <v>29.06</v>
      </c>
      <c r="F9" s="24"/>
      <c r="G9" s="24"/>
    </row>
    <row r="10" spans="1:7" ht="23.25" customHeight="1">
      <c r="A10" s="17"/>
      <c r="B10" s="24"/>
      <c r="C10" s="38" t="s">
        <v>86</v>
      </c>
      <c r="D10" s="47">
        <v>29.04</v>
      </c>
      <c r="E10" s="47">
        <v>29.04</v>
      </c>
      <c r="F10" s="24"/>
      <c r="G10" s="24"/>
    </row>
    <row r="11" spans="1:7" ht="23.25" customHeight="1">
      <c r="A11" s="17"/>
      <c r="B11" s="24"/>
      <c r="C11" s="17"/>
      <c r="D11" s="24"/>
      <c r="E11" s="24"/>
      <c r="F11" s="24"/>
      <c r="G11" s="24"/>
    </row>
    <row r="12" spans="1:7" ht="16.350000000000001" customHeight="1">
      <c r="A12" s="31"/>
      <c r="B12" s="34"/>
      <c r="C12" s="31"/>
      <c r="D12" s="34"/>
      <c r="E12" s="34"/>
      <c r="F12" s="34"/>
      <c r="G12" s="34"/>
    </row>
    <row r="13" spans="1:7" ht="22.35" customHeight="1">
      <c r="A13" s="5" t="s">
        <v>16</v>
      </c>
      <c r="B13" s="34"/>
      <c r="C13" s="5" t="s">
        <v>17</v>
      </c>
      <c r="D13" s="34"/>
      <c r="E13" s="34"/>
      <c r="F13" s="34"/>
      <c r="G13" s="34"/>
    </row>
    <row r="14" spans="1:7" ht="21.6" customHeight="1">
      <c r="A14" s="35" t="s">
        <v>18</v>
      </c>
      <c r="B14" s="34"/>
      <c r="C14" s="31"/>
      <c r="D14" s="34"/>
      <c r="E14" s="34"/>
      <c r="F14" s="34"/>
      <c r="G14" s="34"/>
    </row>
    <row r="15" spans="1:7" ht="20.65" customHeight="1">
      <c r="A15" s="35" t="s">
        <v>19</v>
      </c>
      <c r="B15" s="34"/>
      <c r="C15" s="31"/>
      <c r="D15" s="34"/>
      <c r="E15" s="34"/>
      <c r="F15" s="34"/>
      <c r="G15" s="34"/>
    </row>
    <row r="16" spans="1:7" ht="20.65" customHeight="1">
      <c r="A16" s="35" t="s">
        <v>20</v>
      </c>
      <c r="B16" s="34"/>
      <c r="C16" s="31"/>
      <c r="D16" s="34"/>
      <c r="E16" s="34"/>
      <c r="F16" s="34"/>
      <c r="G16" s="34"/>
    </row>
    <row r="17" spans="1:7" ht="16.350000000000001" customHeight="1">
      <c r="A17" s="31"/>
      <c r="B17" s="34"/>
      <c r="C17" s="31"/>
      <c r="D17" s="34"/>
      <c r="E17" s="34"/>
      <c r="F17" s="34"/>
      <c r="G17" s="34"/>
    </row>
    <row r="18" spans="1:7" ht="24.2" customHeight="1">
      <c r="A18" s="23" t="s">
        <v>21</v>
      </c>
      <c r="B18" s="40">
        <f>B7+B11</f>
        <v>2182.12</v>
      </c>
      <c r="C18" s="23" t="s">
        <v>22</v>
      </c>
      <c r="D18" s="41">
        <v>2182.12</v>
      </c>
      <c r="E18" s="41">
        <v>2182.12</v>
      </c>
      <c r="F18" s="33"/>
      <c r="G18" s="33"/>
    </row>
  </sheetData>
  <mergeCells count="3">
    <mergeCell ref="A2:G2"/>
    <mergeCell ref="A4:B4"/>
    <mergeCell ref="C4:G4"/>
  </mergeCells>
  <phoneticPr fontId="26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4"/>
  <sheetViews>
    <sheetView tabSelected="1" workbookViewId="0">
      <selection activeCell="B7" sqref="B7:F7"/>
    </sheetView>
  </sheetViews>
  <sheetFormatPr defaultColWidth="10" defaultRowHeight="13.5"/>
  <cols>
    <col min="1" max="1" width="19.625" customWidth="1"/>
    <col min="2" max="2" width="53.5" customWidth="1"/>
    <col min="3" max="3" width="16.75" customWidth="1"/>
    <col min="4" max="4" width="17.25" customWidth="1"/>
    <col min="5" max="5" width="16.25" customWidth="1"/>
    <col min="6" max="6" width="15.25" customWidth="1"/>
    <col min="7" max="8" width="9.75" customWidth="1"/>
  </cols>
  <sheetData>
    <row r="1" spans="1:6" ht="16.350000000000001" customHeight="1">
      <c r="A1" s="2" t="s">
        <v>73</v>
      </c>
      <c r="B1" s="1"/>
      <c r="C1" s="1"/>
      <c r="D1" s="1"/>
      <c r="E1" s="1"/>
      <c r="F1" s="1"/>
    </row>
    <row r="2" spans="1:6" ht="16.350000000000001" customHeight="1">
      <c r="A2" s="67" t="s">
        <v>197</v>
      </c>
      <c r="B2" s="67"/>
      <c r="C2" s="67"/>
      <c r="D2" s="67"/>
      <c r="E2" s="67"/>
      <c r="F2" s="67"/>
    </row>
    <row r="3" spans="1:6" ht="16.350000000000001" customHeight="1">
      <c r="A3" s="67"/>
      <c r="B3" s="67"/>
      <c r="C3" s="67"/>
      <c r="D3" s="67"/>
      <c r="E3" s="67"/>
      <c r="F3" s="67"/>
    </row>
    <row r="4" spans="1:6" ht="16.350000000000001" customHeight="1"/>
    <row r="5" spans="1:6" ht="19.899999999999999" customHeight="1">
      <c r="F5" s="3" t="s">
        <v>1</v>
      </c>
    </row>
    <row r="6" spans="1:6" ht="37.9" customHeight="1">
      <c r="A6" s="4" t="s">
        <v>74</v>
      </c>
      <c r="B6" s="82" t="s">
        <v>198</v>
      </c>
      <c r="C6" s="82"/>
      <c r="D6" s="5" t="s">
        <v>75</v>
      </c>
      <c r="E6" s="83">
        <v>2182.12</v>
      </c>
      <c r="F6" s="83"/>
    </row>
    <row r="7" spans="1:6" ht="183.75" customHeight="1">
      <c r="A7" s="4" t="s">
        <v>76</v>
      </c>
      <c r="B7" s="84" t="s">
        <v>199</v>
      </c>
      <c r="C7" s="84"/>
      <c r="D7" s="84"/>
      <c r="E7" s="84"/>
      <c r="F7" s="84"/>
    </row>
    <row r="8" spans="1:6" ht="23.25" customHeight="1">
      <c r="A8" s="85" t="s">
        <v>77</v>
      </c>
      <c r="B8" s="5" t="s">
        <v>78</v>
      </c>
      <c r="C8" s="5" t="s">
        <v>79</v>
      </c>
      <c r="D8" s="5" t="s">
        <v>80</v>
      </c>
      <c r="E8" s="5" t="s">
        <v>81</v>
      </c>
      <c r="F8" s="5" t="s">
        <v>82</v>
      </c>
    </row>
    <row r="9" spans="1:6" ht="18.95" customHeight="1">
      <c r="A9" s="85"/>
      <c r="B9" s="7" t="s">
        <v>222</v>
      </c>
      <c r="C9" s="64" t="s">
        <v>200</v>
      </c>
      <c r="D9" s="65" t="s">
        <v>202</v>
      </c>
      <c r="E9" s="66" t="s">
        <v>208</v>
      </c>
      <c r="F9" s="66" t="s">
        <v>210</v>
      </c>
    </row>
    <row r="10" spans="1:6" ht="18.95" customHeight="1">
      <c r="A10" s="85"/>
      <c r="B10" s="7" t="s">
        <v>223</v>
      </c>
      <c r="C10" s="64" t="s">
        <v>201</v>
      </c>
      <c r="D10" s="65" t="s">
        <v>203</v>
      </c>
      <c r="E10" s="66" t="s">
        <v>208</v>
      </c>
      <c r="F10" s="66" t="s">
        <v>211</v>
      </c>
    </row>
    <row r="11" spans="1:6" ht="18.95" customHeight="1">
      <c r="A11" s="85"/>
      <c r="B11" s="7" t="s">
        <v>224</v>
      </c>
      <c r="C11" s="64" t="s">
        <v>201</v>
      </c>
      <c r="D11" s="65" t="s">
        <v>204</v>
      </c>
      <c r="E11" s="66" t="s">
        <v>208</v>
      </c>
      <c r="F11" s="66" t="s">
        <v>212</v>
      </c>
    </row>
    <row r="12" spans="1:6" ht="18.95" customHeight="1">
      <c r="A12" s="85"/>
      <c r="B12" s="7" t="s">
        <v>225</v>
      </c>
      <c r="C12" s="64" t="s">
        <v>201</v>
      </c>
      <c r="D12" s="65" t="s">
        <v>205</v>
      </c>
      <c r="E12" s="66" t="s">
        <v>208</v>
      </c>
      <c r="F12" s="66" t="s">
        <v>213</v>
      </c>
    </row>
    <row r="13" spans="1:6" ht="18.95" customHeight="1">
      <c r="A13" s="85"/>
      <c r="B13" s="7" t="s">
        <v>226</v>
      </c>
      <c r="C13" s="64" t="s">
        <v>200</v>
      </c>
      <c r="D13" s="65" t="s">
        <v>202</v>
      </c>
      <c r="E13" s="66" t="s">
        <v>208</v>
      </c>
      <c r="F13" s="66" t="s">
        <v>214</v>
      </c>
    </row>
    <row r="14" spans="1:6" ht="18.95" customHeight="1">
      <c r="A14" s="85"/>
      <c r="B14" s="7" t="s">
        <v>227</v>
      </c>
      <c r="C14" s="64" t="s">
        <v>201</v>
      </c>
      <c r="D14" s="65" t="s">
        <v>206</v>
      </c>
      <c r="E14" s="66" t="s">
        <v>208</v>
      </c>
      <c r="F14" s="66" t="s">
        <v>215</v>
      </c>
    </row>
    <row r="15" spans="1:6" ht="18.95" customHeight="1">
      <c r="A15" s="85"/>
      <c r="B15" s="7" t="s">
        <v>228</v>
      </c>
      <c r="C15" s="64" t="s">
        <v>201</v>
      </c>
      <c r="D15" s="65" t="s">
        <v>207</v>
      </c>
      <c r="E15" s="66" t="s">
        <v>208</v>
      </c>
      <c r="F15" s="66" t="s">
        <v>216</v>
      </c>
    </row>
    <row r="16" spans="1:6" ht="18.95" customHeight="1">
      <c r="A16" s="85"/>
      <c r="B16" s="7" t="s">
        <v>229</v>
      </c>
      <c r="C16" s="64" t="s">
        <v>201</v>
      </c>
      <c r="D16" s="65" t="s">
        <v>202</v>
      </c>
      <c r="E16" s="66" t="s">
        <v>208</v>
      </c>
      <c r="F16" s="66" t="s">
        <v>217</v>
      </c>
    </row>
    <row r="17" spans="1:6" ht="18.95" customHeight="1">
      <c r="A17" s="85"/>
      <c r="B17" s="7" t="s">
        <v>230</v>
      </c>
      <c r="C17" s="64" t="s">
        <v>200</v>
      </c>
      <c r="D17" s="65" t="s">
        <v>205</v>
      </c>
      <c r="E17" s="66" t="s">
        <v>208</v>
      </c>
      <c r="F17" s="66" t="s">
        <v>211</v>
      </c>
    </row>
    <row r="18" spans="1:6" ht="18.95" customHeight="1">
      <c r="A18" s="85"/>
      <c r="B18" s="7" t="s">
        <v>231</v>
      </c>
      <c r="C18" s="64" t="s">
        <v>200</v>
      </c>
      <c r="D18" s="65" t="s">
        <v>202</v>
      </c>
      <c r="E18" s="66" t="s">
        <v>208</v>
      </c>
      <c r="F18" s="66" t="s">
        <v>218</v>
      </c>
    </row>
    <row r="19" spans="1:6" ht="18.95" customHeight="1">
      <c r="A19" s="85"/>
      <c r="B19" s="7" t="s">
        <v>232</v>
      </c>
      <c r="C19" s="64" t="s">
        <v>201</v>
      </c>
      <c r="D19" s="65" t="s">
        <v>207</v>
      </c>
      <c r="E19" s="66" t="s">
        <v>209</v>
      </c>
      <c r="F19" s="66" t="s">
        <v>219</v>
      </c>
    </row>
    <row r="20" spans="1:6" ht="18.95" customHeight="1">
      <c r="A20" s="85"/>
      <c r="B20" s="7" t="s">
        <v>233</v>
      </c>
      <c r="C20" s="64" t="s">
        <v>201</v>
      </c>
      <c r="D20" s="65" t="s">
        <v>207</v>
      </c>
      <c r="E20" s="66" t="s">
        <v>208</v>
      </c>
      <c r="F20" s="66" t="s">
        <v>220</v>
      </c>
    </row>
    <row r="21" spans="1:6" ht="18.95" customHeight="1">
      <c r="A21" s="85"/>
      <c r="B21" s="7" t="s">
        <v>234</v>
      </c>
      <c r="C21" s="64" t="s">
        <v>201</v>
      </c>
      <c r="D21" s="65" t="s">
        <v>205</v>
      </c>
      <c r="E21" s="66" t="s">
        <v>208</v>
      </c>
      <c r="F21" s="66" t="s">
        <v>221</v>
      </c>
    </row>
    <row r="22" spans="1:6" ht="18.95" customHeight="1">
      <c r="A22" s="85"/>
      <c r="B22" s="7" t="s">
        <v>235</v>
      </c>
      <c r="C22" s="64" t="s">
        <v>200</v>
      </c>
      <c r="D22" s="65" t="s">
        <v>207</v>
      </c>
      <c r="E22" s="66" t="s">
        <v>208</v>
      </c>
      <c r="F22" s="66" t="s">
        <v>216</v>
      </c>
    </row>
    <row r="23" spans="1:6" ht="18.95" customHeight="1">
      <c r="A23" s="85"/>
      <c r="B23" s="7" t="s">
        <v>236</v>
      </c>
      <c r="C23" s="64" t="s">
        <v>201</v>
      </c>
      <c r="D23" s="65" t="s">
        <v>207</v>
      </c>
      <c r="E23" s="66" t="s">
        <v>209</v>
      </c>
      <c r="F23" s="66" t="s">
        <v>219</v>
      </c>
    </row>
    <row r="24" spans="1:6" ht="24.2" customHeight="1">
      <c r="A24" s="8"/>
      <c r="D24" s="8"/>
    </row>
  </sheetData>
  <mergeCells count="5">
    <mergeCell ref="B6:C6"/>
    <mergeCell ref="E6:F6"/>
    <mergeCell ref="B7:F7"/>
    <mergeCell ref="A8:A23"/>
    <mergeCell ref="A2:F3"/>
  </mergeCells>
  <phoneticPr fontId="26" type="noConversion"/>
  <printOptions horizontalCentered="1"/>
  <pageMargins left="7.8000001609325395E-2" right="7.8000001609325395E-2" top="0.39300000667571999" bottom="7.8000001609325395E-2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0"/>
  <sheetViews>
    <sheetView workbookViewId="0">
      <selection activeCell="D23" sqref="D23:D26"/>
    </sheetView>
  </sheetViews>
  <sheetFormatPr defaultColWidth="10" defaultRowHeight="13.5"/>
  <cols>
    <col min="1" max="1" width="15.375" customWidth="1"/>
    <col min="2" max="2" width="40.75" customWidth="1"/>
    <col min="3" max="3" width="12.125" customWidth="1"/>
    <col min="4" max="4" width="12.75" customWidth="1"/>
    <col min="5" max="5" width="13.125" customWidth="1"/>
    <col min="6" max="6" width="13.375" customWidth="1"/>
  </cols>
  <sheetData>
    <row r="1" spans="1:6" ht="16.350000000000001" customHeight="1">
      <c r="A1" s="2" t="s">
        <v>23</v>
      </c>
      <c r="B1" s="1"/>
      <c r="C1" s="1"/>
      <c r="D1" s="1"/>
      <c r="E1" s="1"/>
      <c r="F1" s="1"/>
    </row>
    <row r="2" spans="1:6" ht="16.350000000000001" customHeight="1">
      <c r="A2" s="69" t="s">
        <v>87</v>
      </c>
      <c r="B2" s="69"/>
      <c r="C2" s="69"/>
      <c r="D2" s="69"/>
      <c r="E2" s="69"/>
      <c r="F2" s="69"/>
    </row>
    <row r="3" spans="1:6" ht="16.350000000000001" customHeight="1">
      <c r="A3" s="69"/>
      <c r="B3" s="69"/>
      <c r="C3" s="69"/>
      <c r="D3" s="69"/>
      <c r="E3" s="69"/>
      <c r="F3" s="69"/>
    </row>
    <row r="4" spans="1:6" ht="16.350000000000001" customHeight="1">
      <c r="A4" s="1"/>
      <c r="B4" s="1"/>
      <c r="C4" s="1"/>
      <c r="D4" s="1"/>
      <c r="E4" s="1"/>
      <c r="F4" s="1"/>
    </row>
    <row r="5" spans="1:6" ht="20.65" customHeight="1">
      <c r="A5" s="1"/>
      <c r="B5" s="1"/>
      <c r="C5" s="1"/>
      <c r="D5" s="1"/>
      <c r="E5" s="1"/>
      <c r="F5" s="13" t="s">
        <v>1</v>
      </c>
    </row>
    <row r="6" spans="1:6" ht="34.5" customHeight="1">
      <c r="A6" s="70" t="s">
        <v>24</v>
      </c>
      <c r="B6" s="70"/>
      <c r="C6" s="70" t="s">
        <v>25</v>
      </c>
      <c r="D6" s="70" t="s">
        <v>26</v>
      </c>
      <c r="E6" s="70"/>
      <c r="F6" s="70"/>
    </row>
    <row r="7" spans="1:6" ht="29.25" customHeight="1">
      <c r="A7" s="30" t="s">
        <v>31</v>
      </c>
      <c r="B7" s="30" t="s">
        <v>28</v>
      </c>
      <c r="C7" s="70"/>
      <c r="D7" s="30" t="s">
        <v>32</v>
      </c>
      <c r="E7" s="30" t="s">
        <v>33</v>
      </c>
      <c r="F7" s="30" t="s">
        <v>34</v>
      </c>
    </row>
    <row r="8" spans="1:6" ht="22.35" customHeight="1">
      <c r="A8" s="71" t="s">
        <v>6</v>
      </c>
      <c r="B8" s="71"/>
      <c r="C8" s="46">
        <f>C9+C16+C21+C27</f>
        <v>2413.8300000000004</v>
      </c>
      <c r="D8" s="48">
        <v>2182.12</v>
      </c>
      <c r="E8" s="48">
        <v>673.79</v>
      </c>
      <c r="F8" s="49">
        <v>1508.33</v>
      </c>
    </row>
    <row r="9" spans="1:6" ht="19.899999999999999" customHeight="1">
      <c r="A9" s="42">
        <v>201</v>
      </c>
      <c r="B9" s="43" t="s">
        <v>13</v>
      </c>
      <c r="C9" s="46">
        <f>C10+C12</f>
        <v>2272.13</v>
      </c>
      <c r="D9" s="48">
        <v>2056.41</v>
      </c>
      <c r="E9" s="48">
        <v>548.08000000000004</v>
      </c>
      <c r="F9" s="49">
        <v>1508.33</v>
      </c>
    </row>
    <row r="10" spans="1:6" ht="19.899999999999999" customHeight="1">
      <c r="A10" s="42" t="s">
        <v>88</v>
      </c>
      <c r="B10" s="43" t="s">
        <v>89</v>
      </c>
      <c r="C10" s="46">
        <v>189</v>
      </c>
      <c r="D10" s="48"/>
      <c r="E10" s="48"/>
      <c r="F10" s="49"/>
    </row>
    <row r="11" spans="1:6" ht="19.899999999999999" customHeight="1">
      <c r="A11" s="42" t="s">
        <v>90</v>
      </c>
      <c r="B11" s="43" t="s">
        <v>91</v>
      </c>
      <c r="C11" s="46">
        <v>189</v>
      </c>
      <c r="D11" s="48"/>
      <c r="E11" s="48"/>
      <c r="F11" s="49"/>
    </row>
    <row r="12" spans="1:6" ht="17.25" customHeight="1">
      <c r="A12" s="42" t="s">
        <v>92</v>
      </c>
      <c r="B12" s="44" t="s">
        <v>93</v>
      </c>
      <c r="C12" s="46">
        <f>C13+C14+C15</f>
        <v>2083.13</v>
      </c>
      <c r="D12" s="48">
        <v>2056.41</v>
      </c>
      <c r="E12" s="48">
        <v>548.08000000000004</v>
      </c>
      <c r="F12" s="49">
        <v>1508.33</v>
      </c>
    </row>
    <row r="13" spans="1:6" ht="18.95" customHeight="1">
      <c r="A13" s="42" t="s">
        <v>94</v>
      </c>
      <c r="B13" s="44" t="s">
        <v>95</v>
      </c>
      <c r="C13" s="46">
        <v>594.57000000000005</v>
      </c>
      <c r="D13" s="48">
        <v>485.29</v>
      </c>
      <c r="E13" s="48">
        <v>485.29</v>
      </c>
      <c r="F13" s="49"/>
    </row>
    <row r="14" spans="1:6" ht="18.95" customHeight="1">
      <c r="A14" s="42" t="s">
        <v>96</v>
      </c>
      <c r="B14" s="44" t="s">
        <v>91</v>
      </c>
      <c r="C14" s="46">
        <v>1362.35</v>
      </c>
      <c r="D14" s="49">
        <v>1471.33</v>
      </c>
      <c r="E14" s="48"/>
      <c r="F14" s="49">
        <v>1471.33</v>
      </c>
    </row>
    <row r="15" spans="1:6" ht="18.95" customHeight="1">
      <c r="A15" s="42" t="s">
        <v>97</v>
      </c>
      <c r="B15" s="44" t="s">
        <v>98</v>
      </c>
      <c r="C15" s="46">
        <v>126.21</v>
      </c>
      <c r="D15" s="48">
        <v>99.79</v>
      </c>
      <c r="E15" s="48">
        <v>62.79</v>
      </c>
      <c r="F15" s="50" t="s">
        <v>122</v>
      </c>
    </row>
    <row r="16" spans="1:6" ht="18.95" customHeight="1">
      <c r="A16" s="42">
        <v>208</v>
      </c>
      <c r="B16" s="44" t="s">
        <v>84</v>
      </c>
      <c r="C16" s="46">
        <f>C17</f>
        <v>75.05</v>
      </c>
      <c r="D16" s="48">
        <v>67.61</v>
      </c>
      <c r="E16" s="48">
        <v>67.61</v>
      </c>
      <c r="F16" s="49"/>
    </row>
    <row r="17" spans="1:6" ht="18.95" customHeight="1">
      <c r="A17" s="42" t="s">
        <v>99</v>
      </c>
      <c r="B17" s="44" t="s">
        <v>100</v>
      </c>
      <c r="C17" s="46">
        <f>C18+C19+C20</f>
        <v>75.05</v>
      </c>
      <c r="D17" s="48">
        <v>67.61</v>
      </c>
      <c r="E17" s="48">
        <v>67.61</v>
      </c>
      <c r="F17" s="49"/>
    </row>
    <row r="18" spans="1:6" ht="18.95" customHeight="1">
      <c r="A18" s="42" t="s">
        <v>101</v>
      </c>
      <c r="B18" s="44" t="s">
        <v>102</v>
      </c>
      <c r="C18" s="46">
        <v>44.44</v>
      </c>
      <c r="D18" s="48">
        <v>38.72</v>
      </c>
      <c r="E18" s="48">
        <v>38.72</v>
      </c>
      <c r="F18" s="49"/>
    </row>
    <row r="19" spans="1:6" ht="18.95" customHeight="1">
      <c r="A19" s="42" t="s">
        <v>103</v>
      </c>
      <c r="B19" s="44" t="s">
        <v>104</v>
      </c>
      <c r="C19" s="46">
        <v>22.22</v>
      </c>
      <c r="D19" s="48">
        <v>19.36</v>
      </c>
      <c r="E19" s="48">
        <v>19.36</v>
      </c>
      <c r="F19" s="49"/>
    </row>
    <row r="20" spans="1:6" ht="18.95" customHeight="1">
      <c r="A20" s="42" t="s">
        <v>105</v>
      </c>
      <c r="B20" s="44" t="s">
        <v>106</v>
      </c>
      <c r="C20" s="46">
        <v>8.39</v>
      </c>
      <c r="D20" s="48">
        <v>9.5299999999999994</v>
      </c>
      <c r="E20" s="48">
        <v>9.5299999999999994</v>
      </c>
      <c r="F20" s="49"/>
    </row>
    <row r="21" spans="1:6" ht="19.899999999999999" customHeight="1">
      <c r="A21" s="42">
        <v>210</v>
      </c>
      <c r="B21" s="44" t="s">
        <v>123</v>
      </c>
      <c r="C21" s="46">
        <f>C22</f>
        <v>33.32</v>
      </c>
      <c r="D21" s="48">
        <v>29.06</v>
      </c>
      <c r="E21" s="48">
        <v>29.06</v>
      </c>
      <c r="F21" s="49"/>
    </row>
    <row r="22" spans="1:6" ht="17.25" customHeight="1">
      <c r="A22" s="42" t="s">
        <v>108</v>
      </c>
      <c r="B22" s="44" t="s">
        <v>109</v>
      </c>
      <c r="C22" s="46">
        <f>C23+C24+C25+C26</f>
        <v>33.32</v>
      </c>
      <c r="D22" s="48">
        <v>29.06</v>
      </c>
      <c r="E22" s="48">
        <v>29.06</v>
      </c>
      <c r="F22" s="49"/>
    </row>
    <row r="23" spans="1:6" ht="18.95" customHeight="1">
      <c r="A23" s="42" t="s">
        <v>110</v>
      </c>
      <c r="B23" s="44" t="s">
        <v>111</v>
      </c>
      <c r="C23" s="46">
        <v>24.07</v>
      </c>
      <c r="D23" s="48">
        <v>20.59</v>
      </c>
      <c r="E23" s="48">
        <v>20.59</v>
      </c>
      <c r="F23" s="49"/>
    </row>
    <row r="24" spans="1:6" ht="19.899999999999999" customHeight="1">
      <c r="A24" s="42" t="s">
        <v>112</v>
      </c>
      <c r="B24" s="45" t="s">
        <v>113</v>
      </c>
      <c r="C24" s="46">
        <v>2.69</v>
      </c>
      <c r="D24" s="48">
        <v>2.71</v>
      </c>
      <c r="E24" s="48">
        <v>2.71</v>
      </c>
      <c r="F24" s="49"/>
    </row>
    <row r="25" spans="1:6" ht="17.25" customHeight="1">
      <c r="A25" s="42" t="s">
        <v>114</v>
      </c>
      <c r="B25" s="45" t="s">
        <v>115</v>
      </c>
      <c r="C25" s="46">
        <v>5.92</v>
      </c>
      <c r="D25" s="48">
        <v>5.12</v>
      </c>
      <c r="E25" s="48">
        <v>5.12</v>
      </c>
      <c r="F25" s="49"/>
    </row>
    <row r="26" spans="1:6" ht="18.95" customHeight="1">
      <c r="A26" s="42" t="s">
        <v>116</v>
      </c>
      <c r="B26" s="45" t="s">
        <v>117</v>
      </c>
      <c r="C26" s="46">
        <v>0.64</v>
      </c>
      <c r="D26" s="48">
        <v>0.64</v>
      </c>
      <c r="E26" s="48">
        <v>0.64</v>
      </c>
      <c r="F26" s="49"/>
    </row>
    <row r="27" spans="1:6" ht="18.95" customHeight="1">
      <c r="A27" s="42">
        <v>221</v>
      </c>
      <c r="B27" s="44" t="s">
        <v>86</v>
      </c>
      <c r="C27" s="46">
        <f>C28</f>
        <v>33.33</v>
      </c>
      <c r="D27" s="48">
        <v>29.04</v>
      </c>
      <c r="E27" s="48">
        <v>29.04</v>
      </c>
      <c r="F27" s="49"/>
    </row>
    <row r="28" spans="1:6" ht="18.95" customHeight="1">
      <c r="A28" s="42" t="s">
        <v>118</v>
      </c>
      <c r="B28" s="44" t="s">
        <v>119</v>
      </c>
      <c r="C28" s="46">
        <f>C29</f>
        <v>33.33</v>
      </c>
      <c r="D28" s="48">
        <v>29.04</v>
      </c>
      <c r="E28" s="48">
        <v>29.04</v>
      </c>
      <c r="F28" s="49"/>
    </row>
    <row r="29" spans="1:6" ht="18.95" customHeight="1">
      <c r="A29" s="42" t="s">
        <v>120</v>
      </c>
      <c r="B29" s="44" t="s">
        <v>121</v>
      </c>
      <c r="C29" s="46">
        <v>33.33</v>
      </c>
      <c r="D29" s="48">
        <v>29.04</v>
      </c>
      <c r="E29" s="48">
        <v>29.04</v>
      </c>
      <c r="F29" s="49"/>
    </row>
    <row r="30" spans="1:6" ht="94.5" customHeight="1">
      <c r="A30" s="72"/>
      <c r="B30" s="72"/>
      <c r="C30" s="72"/>
      <c r="D30" s="72"/>
      <c r="E30" s="72"/>
      <c r="F30" s="72"/>
    </row>
  </sheetData>
  <mergeCells count="6">
    <mergeCell ref="A2:F3"/>
    <mergeCell ref="A6:B6"/>
    <mergeCell ref="D6:F6"/>
    <mergeCell ref="A8:B8"/>
    <mergeCell ref="A30:F30"/>
    <mergeCell ref="C6:C7"/>
  </mergeCells>
  <phoneticPr fontId="26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0"/>
  <sheetViews>
    <sheetView workbookViewId="0">
      <selection activeCell="E22" sqref="E22:E34"/>
    </sheetView>
  </sheetViews>
  <sheetFormatPr defaultColWidth="10" defaultRowHeight="13.5"/>
  <cols>
    <col min="1" max="1" width="12.75" customWidth="1"/>
    <col min="2" max="2" width="36.125" customWidth="1"/>
    <col min="3" max="3" width="17.125" customWidth="1"/>
    <col min="4" max="4" width="16.5" customWidth="1"/>
    <col min="5" max="5" width="17.5" customWidth="1"/>
    <col min="6" max="6" width="9.75" customWidth="1"/>
  </cols>
  <sheetData>
    <row r="1" spans="1:5" ht="18.2" customHeight="1">
      <c r="A1" s="32" t="s">
        <v>35</v>
      </c>
      <c r="B1" s="25"/>
      <c r="C1" s="25"/>
      <c r="D1" s="25"/>
      <c r="E1" s="25"/>
    </row>
    <row r="2" spans="1:5" ht="16.350000000000001" customHeight="1">
      <c r="A2" s="75" t="s">
        <v>124</v>
      </c>
      <c r="B2" s="75"/>
      <c r="C2" s="75"/>
      <c r="D2" s="75"/>
      <c r="E2" s="75"/>
    </row>
    <row r="3" spans="1:5" ht="16.350000000000001" customHeight="1">
      <c r="A3" s="75"/>
      <c r="B3" s="75"/>
      <c r="C3" s="75"/>
      <c r="D3" s="75"/>
      <c r="E3" s="75"/>
    </row>
    <row r="4" spans="1:5" ht="16.350000000000001" customHeight="1">
      <c r="A4" s="25"/>
      <c r="B4" s="25"/>
      <c r="C4" s="25"/>
      <c r="D4" s="25"/>
      <c r="E4" s="25"/>
    </row>
    <row r="5" spans="1:5" ht="19.899999999999999" customHeight="1">
      <c r="A5" s="25"/>
      <c r="B5" s="25"/>
      <c r="C5" s="25"/>
      <c r="D5" s="25"/>
      <c r="E5" s="13" t="s">
        <v>1</v>
      </c>
    </row>
    <row r="6" spans="1:5" ht="36.200000000000003" customHeight="1">
      <c r="A6" s="73" t="s">
        <v>36</v>
      </c>
      <c r="B6" s="73"/>
      <c r="C6" s="73" t="s">
        <v>37</v>
      </c>
      <c r="D6" s="73"/>
      <c r="E6" s="73"/>
    </row>
    <row r="7" spans="1:5" ht="27.6" customHeight="1">
      <c r="A7" s="27" t="s">
        <v>27</v>
      </c>
      <c r="B7" s="27" t="s">
        <v>28</v>
      </c>
      <c r="C7" s="27" t="s">
        <v>32</v>
      </c>
      <c r="D7" s="27" t="s">
        <v>38</v>
      </c>
      <c r="E7" s="27" t="s">
        <v>39</v>
      </c>
    </row>
    <row r="8" spans="1:5" ht="19.899999999999999" customHeight="1">
      <c r="A8" s="74" t="s">
        <v>6</v>
      </c>
      <c r="B8" s="74"/>
      <c r="C8" s="54">
        <v>673.79</v>
      </c>
      <c r="D8" s="54">
        <f>SUM(D9,D21,D35)</f>
        <v>537.17999999999995</v>
      </c>
      <c r="E8" s="54">
        <f>SUM(E9,E21,E35,E39)</f>
        <v>136.61000000000001</v>
      </c>
    </row>
    <row r="9" spans="1:5" ht="19.899999999999999" customHeight="1">
      <c r="A9" s="51" t="s">
        <v>125</v>
      </c>
      <c r="B9" s="52" t="s">
        <v>126</v>
      </c>
      <c r="C9" s="53">
        <v>527.16999999999996</v>
      </c>
      <c r="D9" s="53">
        <v>527.16999999999996</v>
      </c>
      <c r="E9" s="54"/>
    </row>
    <row r="10" spans="1:5" ht="18.95" customHeight="1">
      <c r="A10" s="51" t="s">
        <v>127</v>
      </c>
      <c r="B10" s="52" t="s">
        <v>128</v>
      </c>
      <c r="C10" s="54">
        <v>119.53</v>
      </c>
      <c r="D10" s="54">
        <v>119.53</v>
      </c>
      <c r="E10" s="54"/>
    </row>
    <row r="11" spans="1:5" ht="18.95" customHeight="1">
      <c r="A11" s="51" t="s">
        <v>129</v>
      </c>
      <c r="B11" s="52" t="s">
        <v>130</v>
      </c>
      <c r="C11" s="54">
        <v>92.3</v>
      </c>
      <c r="D11" s="54">
        <v>92.3</v>
      </c>
      <c r="E11" s="54"/>
    </row>
    <row r="12" spans="1:5" ht="18.95" customHeight="1">
      <c r="A12" s="51" t="s">
        <v>131</v>
      </c>
      <c r="B12" s="52" t="s">
        <v>132</v>
      </c>
      <c r="C12" s="54">
        <v>104.76</v>
      </c>
      <c r="D12" s="54">
        <v>104.76</v>
      </c>
      <c r="E12" s="54"/>
    </row>
    <row r="13" spans="1:5" ht="18.95" customHeight="1">
      <c r="A13" s="51" t="s">
        <v>133</v>
      </c>
      <c r="B13" s="52" t="s">
        <v>134</v>
      </c>
      <c r="C13" s="54">
        <v>34.99</v>
      </c>
      <c r="D13" s="54">
        <v>34.99</v>
      </c>
      <c r="E13" s="54"/>
    </row>
    <row r="14" spans="1:5" ht="18.95" customHeight="1">
      <c r="A14" s="51" t="s">
        <v>135</v>
      </c>
      <c r="B14" s="52" t="s">
        <v>136</v>
      </c>
      <c r="C14" s="54">
        <v>38.72</v>
      </c>
      <c r="D14" s="54">
        <v>38.72</v>
      </c>
      <c r="E14" s="54"/>
    </row>
    <row r="15" spans="1:5" ht="18.95" customHeight="1">
      <c r="A15" s="51" t="s">
        <v>137</v>
      </c>
      <c r="B15" s="52" t="s">
        <v>138</v>
      </c>
      <c r="C15" s="54">
        <v>19.36</v>
      </c>
      <c r="D15" s="54">
        <v>19.36</v>
      </c>
      <c r="E15" s="54"/>
    </row>
    <row r="16" spans="1:5" ht="18.95" customHeight="1">
      <c r="A16" s="51" t="s">
        <v>139</v>
      </c>
      <c r="B16" s="52" t="s">
        <v>140</v>
      </c>
      <c r="C16" s="54">
        <v>23.3</v>
      </c>
      <c r="D16" s="54">
        <v>23.3</v>
      </c>
      <c r="E16" s="54"/>
    </row>
    <row r="17" spans="1:5" ht="18.95" customHeight="1">
      <c r="A17" s="51" t="s">
        <v>141</v>
      </c>
      <c r="B17" s="52" t="s">
        <v>142</v>
      </c>
      <c r="C17" s="54">
        <v>6.59</v>
      </c>
      <c r="D17" s="54">
        <v>6.59</v>
      </c>
      <c r="E17" s="54"/>
    </row>
    <row r="18" spans="1:5" ht="18.95" customHeight="1">
      <c r="A18" s="51" t="s">
        <v>143</v>
      </c>
      <c r="B18" s="52" t="s">
        <v>144</v>
      </c>
      <c r="C18" s="54">
        <v>29.04</v>
      </c>
      <c r="D18" s="54">
        <v>29.04</v>
      </c>
      <c r="E18" s="54"/>
    </row>
    <row r="19" spans="1:5" ht="18.95" customHeight="1">
      <c r="A19" s="51" t="s">
        <v>145</v>
      </c>
      <c r="B19" s="52" t="s">
        <v>146</v>
      </c>
      <c r="C19" s="54">
        <v>4.96</v>
      </c>
      <c r="D19" s="54">
        <v>4.96</v>
      </c>
      <c r="E19" s="54"/>
    </row>
    <row r="20" spans="1:5" ht="18.95" customHeight="1">
      <c r="A20" s="51" t="s">
        <v>147</v>
      </c>
      <c r="B20" s="52" t="s">
        <v>148</v>
      </c>
      <c r="C20" s="54">
        <v>53.62</v>
      </c>
      <c r="D20" s="54">
        <v>53.62</v>
      </c>
      <c r="E20" s="54"/>
    </row>
    <row r="21" spans="1:5" ht="19.899999999999999" customHeight="1">
      <c r="A21" s="51" t="s">
        <v>149</v>
      </c>
      <c r="B21" s="52" t="s">
        <v>150</v>
      </c>
      <c r="C21" s="54">
        <v>133.61000000000001</v>
      </c>
      <c r="D21" s="53"/>
      <c r="E21" s="54">
        <v>133.61000000000001</v>
      </c>
    </row>
    <row r="22" spans="1:5" ht="18.95" customHeight="1">
      <c r="A22" s="51" t="s">
        <v>151</v>
      </c>
      <c r="B22" s="55" t="s">
        <v>152</v>
      </c>
      <c r="C22" s="54">
        <v>20</v>
      </c>
      <c r="D22" s="54"/>
      <c r="E22" s="54">
        <v>20</v>
      </c>
    </row>
    <row r="23" spans="1:5" ht="18.95" customHeight="1">
      <c r="A23" s="51" t="s">
        <v>153</v>
      </c>
      <c r="B23" s="56" t="s">
        <v>154</v>
      </c>
      <c r="C23" s="54">
        <v>19</v>
      </c>
      <c r="D23" s="54"/>
      <c r="E23" s="54">
        <v>19</v>
      </c>
    </row>
    <row r="24" spans="1:5" ht="18.95" customHeight="1">
      <c r="A24" s="51" t="s">
        <v>155</v>
      </c>
      <c r="B24" s="56" t="s">
        <v>156</v>
      </c>
      <c r="C24" s="54">
        <v>12.52</v>
      </c>
      <c r="D24" s="54"/>
      <c r="E24" s="54">
        <v>12.52</v>
      </c>
    </row>
    <row r="25" spans="1:5" ht="18.95" customHeight="1">
      <c r="A25" s="51" t="s">
        <v>157</v>
      </c>
      <c r="B25" s="56" t="s">
        <v>158</v>
      </c>
      <c r="C25" s="54">
        <v>2.5</v>
      </c>
      <c r="D25" s="54"/>
      <c r="E25" s="54">
        <v>2.5</v>
      </c>
    </row>
    <row r="26" spans="1:5" ht="18.95" customHeight="1">
      <c r="A26" s="51" t="s">
        <v>159</v>
      </c>
      <c r="B26" s="56" t="s">
        <v>160</v>
      </c>
      <c r="C26" s="54">
        <v>4.3899999999999997</v>
      </c>
      <c r="D26" s="54"/>
      <c r="E26" s="54">
        <v>4.3899999999999997</v>
      </c>
    </row>
    <row r="27" spans="1:5" ht="18.95" customHeight="1">
      <c r="A27" s="51" t="s">
        <v>161</v>
      </c>
      <c r="B27" s="56" t="s">
        <v>162</v>
      </c>
      <c r="C27" s="54">
        <v>2.2000000000000002</v>
      </c>
      <c r="D27" s="54"/>
      <c r="E27" s="54">
        <v>2.2000000000000002</v>
      </c>
    </row>
    <row r="28" spans="1:5" ht="18.95" customHeight="1">
      <c r="A28" s="51" t="s">
        <v>163</v>
      </c>
      <c r="B28" s="56" t="s">
        <v>164</v>
      </c>
      <c r="C28" s="54">
        <v>3</v>
      </c>
      <c r="D28" s="54"/>
      <c r="E28" s="54">
        <v>3</v>
      </c>
    </row>
    <row r="29" spans="1:5" ht="18.95" customHeight="1">
      <c r="A29" s="51" t="s">
        <v>165</v>
      </c>
      <c r="B29" s="56" t="s">
        <v>166</v>
      </c>
      <c r="C29" s="54">
        <v>6.5</v>
      </c>
      <c r="D29" s="54"/>
      <c r="E29" s="54">
        <v>6.5</v>
      </c>
    </row>
    <row r="30" spans="1:5" ht="18.95" customHeight="1">
      <c r="A30" s="51" t="s">
        <v>167</v>
      </c>
      <c r="B30" s="55" t="s">
        <v>168</v>
      </c>
      <c r="C30" s="54">
        <v>22.02</v>
      </c>
      <c r="D30" s="54"/>
      <c r="E30" s="54">
        <v>22.02</v>
      </c>
    </row>
    <row r="31" spans="1:5" ht="18.95" customHeight="1">
      <c r="A31" s="51" t="s">
        <v>169</v>
      </c>
      <c r="B31" s="56" t="s">
        <v>170</v>
      </c>
      <c r="C31" s="54">
        <v>3.59</v>
      </c>
      <c r="D31" s="54"/>
      <c r="E31" s="54">
        <v>3.59</v>
      </c>
    </row>
    <row r="32" spans="1:5" ht="18.95" customHeight="1">
      <c r="A32" s="51" t="s">
        <v>171</v>
      </c>
      <c r="B32" s="56" t="s">
        <v>172</v>
      </c>
      <c r="C32" s="54">
        <v>6.5</v>
      </c>
      <c r="D32" s="54"/>
      <c r="E32" s="54">
        <v>6.5</v>
      </c>
    </row>
    <row r="33" spans="1:5" ht="18.95" customHeight="1">
      <c r="A33" s="51" t="s">
        <v>173</v>
      </c>
      <c r="B33" s="56" t="s">
        <v>174</v>
      </c>
      <c r="C33" s="54">
        <v>22.62</v>
      </c>
      <c r="D33" s="54"/>
      <c r="E33" s="54">
        <v>22.62</v>
      </c>
    </row>
    <row r="34" spans="1:5" ht="18.95" customHeight="1">
      <c r="A34" s="51" t="s">
        <v>175</v>
      </c>
      <c r="B34" s="56" t="s">
        <v>176</v>
      </c>
      <c r="C34" s="54">
        <v>8.77</v>
      </c>
      <c r="D34" s="54"/>
      <c r="E34" s="54">
        <v>8.77</v>
      </c>
    </row>
    <row r="35" spans="1:5" ht="18.95" customHeight="1">
      <c r="A35" s="51" t="s">
        <v>177</v>
      </c>
      <c r="B35" s="52" t="s">
        <v>178</v>
      </c>
      <c r="C35" s="53">
        <v>10.01</v>
      </c>
      <c r="D35" s="53">
        <v>10.01</v>
      </c>
      <c r="E35" s="54"/>
    </row>
    <row r="36" spans="1:5" ht="18.95" customHeight="1">
      <c r="A36" s="51" t="s">
        <v>179</v>
      </c>
      <c r="B36" s="56" t="s">
        <v>180</v>
      </c>
      <c r="C36" s="54">
        <v>0.8</v>
      </c>
      <c r="D36" s="54">
        <v>0.8</v>
      </c>
      <c r="E36" s="54"/>
    </row>
    <row r="37" spans="1:5" ht="18.95" customHeight="1">
      <c r="A37" s="51" t="s">
        <v>181</v>
      </c>
      <c r="B37" s="56" t="s">
        <v>182</v>
      </c>
      <c r="C37" s="54">
        <v>0.01</v>
      </c>
      <c r="D37" s="54">
        <v>0.01</v>
      </c>
      <c r="E37" s="54"/>
    </row>
    <row r="38" spans="1:5" ht="18.95" customHeight="1">
      <c r="A38" s="51" t="s">
        <v>183</v>
      </c>
      <c r="B38" s="56" t="s">
        <v>184</v>
      </c>
      <c r="C38" s="54">
        <v>9.1999999999999993</v>
      </c>
      <c r="D38" s="54">
        <v>9.1999999999999993</v>
      </c>
      <c r="E38" s="54"/>
    </row>
    <row r="39" spans="1:5" ht="19.899999999999999" customHeight="1">
      <c r="A39" s="51" t="s">
        <v>185</v>
      </c>
      <c r="B39" s="52" t="s">
        <v>186</v>
      </c>
      <c r="C39" s="54">
        <v>3</v>
      </c>
      <c r="D39" s="53"/>
      <c r="E39" s="54">
        <v>3</v>
      </c>
    </row>
    <row r="40" spans="1:5" ht="18.95" customHeight="1">
      <c r="A40" s="51" t="s">
        <v>187</v>
      </c>
      <c r="B40" s="56" t="s">
        <v>188</v>
      </c>
      <c r="C40" s="54">
        <v>3</v>
      </c>
      <c r="D40" s="54"/>
      <c r="E40" s="54">
        <v>3</v>
      </c>
    </row>
  </sheetData>
  <mergeCells count="4">
    <mergeCell ref="A6:B6"/>
    <mergeCell ref="C6:E6"/>
    <mergeCell ref="A8:B8"/>
    <mergeCell ref="A2:E3"/>
  </mergeCells>
  <phoneticPr fontId="26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1"/>
  <sheetViews>
    <sheetView workbookViewId="0">
      <selection activeCell="E9" sqref="E9"/>
    </sheetView>
  </sheetViews>
  <sheetFormatPr defaultColWidth="10" defaultRowHeight="13.5"/>
  <cols>
    <col min="1" max="1" width="11.625" customWidth="1"/>
    <col min="2" max="2" width="11.75" customWidth="1"/>
    <col min="3" max="3" width="11.625" customWidth="1"/>
    <col min="4" max="4" width="12.625" customWidth="1"/>
    <col min="5" max="5" width="11.75" customWidth="1"/>
    <col min="6" max="6" width="12.5" customWidth="1"/>
    <col min="7" max="7" width="11.625" customWidth="1"/>
    <col min="8" max="8" width="11.25" customWidth="1"/>
    <col min="9" max="9" width="12.125" customWidth="1"/>
    <col min="10" max="10" width="11.75" customWidth="1"/>
    <col min="11" max="11" width="12.875" customWidth="1"/>
    <col min="12" max="12" width="13.25" customWidth="1"/>
    <col min="13" max="13" width="9.75" customWidth="1"/>
  </cols>
  <sheetData>
    <row r="1" spans="1:12" ht="16.350000000000001" customHeight="1">
      <c r="A1" s="2" t="s">
        <v>40</v>
      </c>
    </row>
    <row r="2" spans="1:12" ht="16.350000000000001" customHeight="1">
      <c r="A2" s="69" t="s">
        <v>189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ht="16.350000000000001" customHeight="1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16.350000000000001" customHeight="1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ht="20.65" customHeight="1">
      <c r="L5" s="13" t="s">
        <v>1</v>
      </c>
    </row>
    <row r="6" spans="1:12" ht="38.85" customHeight="1">
      <c r="A6" s="70" t="s">
        <v>25</v>
      </c>
      <c r="B6" s="70"/>
      <c r="C6" s="70"/>
      <c r="D6" s="70"/>
      <c r="E6" s="70"/>
      <c r="F6" s="70"/>
      <c r="G6" s="70" t="s">
        <v>26</v>
      </c>
      <c r="H6" s="70"/>
      <c r="I6" s="70"/>
      <c r="J6" s="70"/>
      <c r="K6" s="70"/>
      <c r="L6" s="70"/>
    </row>
    <row r="7" spans="1:12" ht="36.200000000000003" customHeight="1">
      <c r="A7" s="70" t="s">
        <v>6</v>
      </c>
      <c r="B7" s="70" t="s">
        <v>41</v>
      </c>
      <c r="C7" s="70" t="s">
        <v>42</v>
      </c>
      <c r="D7" s="70"/>
      <c r="E7" s="70"/>
      <c r="F7" s="70" t="s">
        <v>43</v>
      </c>
      <c r="G7" s="70" t="s">
        <v>6</v>
      </c>
      <c r="H7" s="70" t="s">
        <v>41</v>
      </c>
      <c r="I7" s="70" t="s">
        <v>42</v>
      </c>
      <c r="J7" s="70"/>
      <c r="K7" s="70"/>
      <c r="L7" s="70" t="s">
        <v>43</v>
      </c>
    </row>
    <row r="8" spans="1:12" ht="36.200000000000003" customHeight="1">
      <c r="A8" s="70"/>
      <c r="B8" s="70"/>
      <c r="C8" s="30" t="s">
        <v>44</v>
      </c>
      <c r="D8" s="30" t="s">
        <v>45</v>
      </c>
      <c r="E8" s="30" t="s">
        <v>46</v>
      </c>
      <c r="F8" s="70"/>
      <c r="G8" s="70"/>
      <c r="H8" s="70"/>
      <c r="I8" s="30" t="s">
        <v>44</v>
      </c>
      <c r="J8" s="30" t="s">
        <v>45</v>
      </c>
      <c r="K8" s="30" t="s">
        <v>46</v>
      </c>
      <c r="L8" s="70"/>
    </row>
    <row r="9" spans="1:12" ht="25.9" customHeight="1">
      <c r="A9" s="57">
        <v>10.7</v>
      </c>
      <c r="B9" s="37"/>
      <c r="C9" s="58">
        <v>6.5</v>
      </c>
      <c r="D9" s="37"/>
      <c r="E9" s="58">
        <v>6.5</v>
      </c>
      <c r="F9" s="54">
        <v>4.2</v>
      </c>
      <c r="G9" s="57">
        <v>8.6999999999999993</v>
      </c>
      <c r="H9" s="6"/>
      <c r="I9" s="58">
        <v>6.5</v>
      </c>
      <c r="J9" s="6"/>
      <c r="K9" s="58">
        <v>6.5</v>
      </c>
      <c r="L9" s="54">
        <v>2.2000000000000002</v>
      </c>
    </row>
    <row r="11" spans="1:12">
      <c r="G11" s="36"/>
      <c r="H11" s="36"/>
      <c r="I11" s="36"/>
      <c r="K11" s="36"/>
      <c r="L11" s="36"/>
    </row>
  </sheetData>
  <mergeCells count="11">
    <mergeCell ref="A2:L4"/>
    <mergeCell ref="A6:F6"/>
    <mergeCell ref="G6:L6"/>
    <mergeCell ref="C7:E7"/>
    <mergeCell ref="I7:K7"/>
    <mergeCell ref="A7:A8"/>
    <mergeCell ref="B7:B8"/>
    <mergeCell ref="F7:F8"/>
    <mergeCell ref="G7:G8"/>
    <mergeCell ref="H7:H8"/>
    <mergeCell ref="L7:L8"/>
  </mergeCells>
  <phoneticPr fontId="26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B19" sqref="B19"/>
    </sheetView>
  </sheetViews>
  <sheetFormatPr defaultColWidth="10" defaultRowHeight="13.5"/>
  <cols>
    <col min="1" max="1" width="11.5" customWidth="1"/>
    <col min="2" max="2" width="36.5" customWidth="1"/>
    <col min="3" max="3" width="15.375" customWidth="1"/>
    <col min="4" max="4" width="14.75" customWidth="1"/>
    <col min="5" max="5" width="15.375" customWidth="1"/>
    <col min="6" max="6" width="9.75" customWidth="1"/>
  </cols>
  <sheetData>
    <row r="1" spans="1:5" ht="16.350000000000001" customHeight="1">
      <c r="A1" s="26" t="s">
        <v>47</v>
      </c>
      <c r="B1" s="25"/>
      <c r="C1" s="25"/>
      <c r="D1" s="25"/>
      <c r="E1" s="25"/>
    </row>
    <row r="2" spans="1:5" ht="24.95" customHeight="1">
      <c r="A2" s="75" t="s">
        <v>190</v>
      </c>
      <c r="B2" s="75"/>
      <c r="C2" s="75"/>
      <c r="D2" s="75"/>
      <c r="E2" s="75"/>
    </row>
    <row r="3" spans="1:5" ht="26.65" customHeight="1">
      <c r="A3" s="75"/>
      <c r="B3" s="75"/>
      <c r="C3" s="75"/>
      <c r="D3" s="75"/>
      <c r="E3" s="75"/>
    </row>
    <row r="4" spans="1:5" ht="16.350000000000001" customHeight="1">
      <c r="A4" s="25"/>
      <c r="B4" s="25"/>
      <c r="C4" s="25"/>
      <c r="D4" s="25"/>
      <c r="E4" s="25"/>
    </row>
    <row r="5" spans="1:5" ht="21.6" customHeight="1">
      <c r="A5" s="25"/>
      <c r="B5" s="25"/>
      <c r="C5" s="25"/>
      <c r="D5" s="25"/>
      <c r="E5" s="13" t="s">
        <v>1</v>
      </c>
    </row>
    <row r="6" spans="1:5" ht="33.6" customHeight="1">
      <c r="A6" s="73" t="s">
        <v>31</v>
      </c>
      <c r="B6" s="73" t="s">
        <v>28</v>
      </c>
      <c r="C6" s="73" t="s">
        <v>48</v>
      </c>
      <c r="D6" s="73"/>
      <c r="E6" s="73"/>
    </row>
    <row r="7" spans="1:5" ht="31.15" customHeight="1">
      <c r="A7" s="73"/>
      <c r="B7" s="73"/>
      <c r="C7" s="27" t="s">
        <v>32</v>
      </c>
      <c r="D7" s="27" t="s">
        <v>33</v>
      </c>
      <c r="E7" s="27" t="s">
        <v>34</v>
      </c>
    </row>
    <row r="8" spans="1:5" ht="20.65" customHeight="1">
      <c r="A8" s="74" t="s">
        <v>6</v>
      </c>
      <c r="B8" s="74"/>
      <c r="C8" s="10"/>
      <c r="D8" s="10"/>
      <c r="E8" s="10"/>
    </row>
    <row r="9" spans="1:5" ht="16.350000000000001" customHeight="1">
      <c r="A9" s="28"/>
      <c r="B9" s="29"/>
      <c r="C9" s="12"/>
      <c r="D9" s="12"/>
      <c r="E9" s="12"/>
    </row>
    <row r="10" spans="1:5" ht="16.350000000000001" customHeight="1">
      <c r="A10" s="28" t="s">
        <v>49</v>
      </c>
      <c r="B10" s="29" t="s">
        <v>49</v>
      </c>
      <c r="C10" s="12"/>
      <c r="D10" s="12"/>
      <c r="E10" s="12"/>
    </row>
    <row r="11" spans="1:5" ht="16.350000000000001" customHeight="1">
      <c r="A11" s="28" t="s">
        <v>50</v>
      </c>
      <c r="B11" s="29" t="s">
        <v>50</v>
      </c>
      <c r="C11" s="12"/>
      <c r="D11" s="12"/>
      <c r="E11" s="12"/>
    </row>
    <row r="12" spans="1:5">
      <c r="A12" s="59" t="s">
        <v>191</v>
      </c>
    </row>
  </sheetData>
  <mergeCells count="5">
    <mergeCell ref="C6:E6"/>
    <mergeCell ref="A8:B8"/>
    <mergeCell ref="A6:A7"/>
    <mergeCell ref="B6:B7"/>
    <mergeCell ref="A2:E3"/>
  </mergeCells>
  <phoneticPr fontId="26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F9" sqref="F9:F12"/>
    </sheetView>
  </sheetViews>
  <sheetFormatPr defaultColWidth="10" defaultRowHeight="13.5"/>
  <cols>
    <col min="1" max="1" width="0.875" customWidth="1"/>
    <col min="2" max="2" width="0.125" customWidth="1"/>
    <col min="3" max="3" width="26" customWidth="1"/>
    <col min="4" max="4" width="16.875" customWidth="1"/>
    <col min="5" max="5" width="26.625" customWidth="1"/>
    <col min="6" max="6" width="17.375" customWidth="1"/>
    <col min="7" max="7" width="9.75" customWidth="1"/>
  </cols>
  <sheetData>
    <row r="1" spans="1:6" ht="16.350000000000001" customHeight="1">
      <c r="A1" s="1"/>
      <c r="C1" s="2" t="s">
        <v>51</v>
      </c>
    </row>
    <row r="2" spans="1:6" ht="16.350000000000001" customHeight="1">
      <c r="C2" s="67" t="s">
        <v>192</v>
      </c>
      <c r="D2" s="67"/>
      <c r="E2" s="67"/>
      <c r="F2" s="67"/>
    </row>
    <row r="3" spans="1:6" ht="16.350000000000001" customHeight="1">
      <c r="C3" s="67"/>
      <c r="D3" s="67"/>
      <c r="E3" s="67"/>
      <c r="F3" s="67"/>
    </row>
    <row r="4" spans="1:6" ht="16.350000000000001" customHeight="1"/>
    <row r="5" spans="1:6" ht="23.25" customHeight="1">
      <c r="F5" s="21" t="s">
        <v>1</v>
      </c>
    </row>
    <row r="6" spans="1:6" ht="34.5" customHeight="1">
      <c r="C6" s="76" t="s">
        <v>2</v>
      </c>
      <c r="D6" s="76"/>
      <c r="E6" s="76" t="s">
        <v>3</v>
      </c>
      <c r="F6" s="76"/>
    </row>
    <row r="7" spans="1:6" ht="32.85" customHeight="1">
      <c r="C7" s="22" t="s">
        <v>4</v>
      </c>
      <c r="D7" s="22" t="s">
        <v>5</v>
      </c>
      <c r="E7" s="22" t="s">
        <v>4</v>
      </c>
      <c r="F7" s="22" t="s">
        <v>5</v>
      </c>
    </row>
    <row r="8" spans="1:6" ht="24.95" customHeight="1">
      <c r="C8" s="23" t="s">
        <v>6</v>
      </c>
      <c r="D8" s="39">
        <v>2182.12</v>
      </c>
      <c r="E8" s="23" t="s">
        <v>6</v>
      </c>
      <c r="F8" s="60">
        <v>2182.12</v>
      </c>
    </row>
    <row r="9" spans="1:6" ht="20.65" customHeight="1">
      <c r="B9" s="25" t="s">
        <v>52</v>
      </c>
      <c r="C9" s="17" t="s">
        <v>12</v>
      </c>
      <c r="D9" s="39">
        <v>2182.12</v>
      </c>
      <c r="E9" s="38" t="s">
        <v>13</v>
      </c>
      <c r="F9" s="47">
        <v>2056.41</v>
      </c>
    </row>
    <row r="10" spans="1:6" ht="20.65" customHeight="1">
      <c r="B10" s="25"/>
      <c r="C10" s="17" t="s">
        <v>14</v>
      </c>
      <c r="D10" s="24"/>
      <c r="E10" s="38" t="s">
        <v>84</v>
      </c>
      <c r="F10" s="47">
        <v>67.61</v>
      </c>
    </row>
    <row r="11" spans="1:6" ht="20.65" customHeight="1">
      <c r="B11" s="25"/>
      <c r="C11" s="17" t="s">
        <v>15</v>
      </c>
      <c r="D11" s="24"/>
      <c r="E11" s="38" t="s">
        <v>85</v>
      </c>
      <c r="F11" s="47">
        <v>29.06</v>
      </c>
    </row>
    <row r="12" spans="1:6" ht="20.65" customHeight="1">
      <c r="B12" s="25"/>
      <c r="C12" s="17" t="s">
        <v>53</v>
      </c>
      <c r="D12" s="24"/>
      <c r="E12" s="38" t="s">
        <v>86</v>
      </c>
      <c r="F12" s="47">
        <v>29.04</v>
      </c>
    </row>
    <row r="13" spans="1:6" ht="20.65" customHeight="1">
      <c r="B13" s="25"/>
      <c r="C13" s="17" t="s">
        <v>54</v>
      </c>
      <c r="D13" s="24"/>
      <c r="E13" s="17"/>
      <c r="F13" s="24"/>
    </row>
    <row r="14" spans="1:6" ht="20.65" customHeight="1">
      <c r="B14" s="25"/>
      <c r="C14" s="17" t="s">
        <v>55</v>
      </c>
      <c r="D14" s="24"/>
      <c r="E14" s="17"/>
      <c r="F14" s="24"/>
    </row>
    <row r="15" spans="1:6" ht="20.65" customHeight="1">
      <c r="B15" s="25"/>
      <c r="C15" s="17" t="s">
        <v>56</v>
      </c>
      <c r="D15" s="24"/>
      <c r="E15" s="17"/>
      <c r="F15" s="24"/>
    </row>
    <row r="16" spans="1:6" ht="20.65" customHeight="1">
      <c r="B16" s="25"/>
      <c r="C16" s="17" t="s">
        <v>57</v>
      </c>
      <c r="D16" s="24"/>
      <c r="E16" s="17"/>
      <c r="F16" s="24"/>
    </row>
    <row r="17" spans="2:6" ht="20.65" customHeight="1">
      <c r="B17" s="25"/>
      <c r="C17" s="17" t="s">
        <v>58</v>
      </c>
      <c r="D17" s="24"/>
      <c r="E17" s="17"/>
      <c r="F17" s="24"/>
    </row>
  </sheetData>
  <mergeCells count="3">
    <mergeCell ref="C2:F3"/>
    <mergeCell ref="C6:D6"/>
    <mergeCell ref="E6:F6"/>
  </mergeCells>
  <phoneticPr fontId="26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A28" sqref="A28:XFD35"/>
    </sheetView>
  </sheetViews>
  <sheetFormatPr defaultColWidth="10" defaultRowHeight="13.5"/>
  <cols>
    <col min="1" max="1" width="15.5" customWidth="1"/>
    <col min="2" max="2" width="30" customWidth="1"/>
    <col min="3" max="3" width="11.5" customWidth="1"/>
    <col min="4" max="4" width="9.75" customWidth="1"/>
    <col min="5" max="5" width="10.625" customWidth="1"/>
    <col min="6" max="6" width="11.125" customWidth="1"/>
    <col min="7" max="7" width="10.625" customWidth="1"/>
    <col min="8" max="8" width="10.875" customWidth="1"/>
    <col min="9" max="9" width="10.75" customWidth="1"/>
    <col min="10" max="10" width="10.5" customWidth="1"/>
    <col min="11" max="11" width="11.375" customWidth="1"/>
    <col min="12" max="12" width="11.5" customWidth="1"/>
    <col min="13" max="13" width="9.75" customWidth="1"/>
  </cols>
  <sheetData>
    <row r="1" spans="1:12" ht="16.350000000000001" customHeight="1">
      <c r="A1" s="2" t="s">
        <v>59</v>
      </c>
    </row>
    <row r="2" spans="1:12" ht="16.350000000000001" customHeight="1">
      <c r="A2" s="67" t="s">
        <v>193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ht="16.350000000000001" customHeight="1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spans="1:12" ht="16.350000000000001" customHeight="1"/>
    <row r="5" spans="1:12" ht="22.35" customHeight="1">
      <c r="L5" s="13" t="s">
        <v>1</v>
      </c>
    </row>
    <row r="6" spans="1:12" ht="36.200000000000003" customHeight="1">
      <c r="A6" s="78" t="s">
        <v>60</v>
      </c>
      <c r="B6" s="78"/>
      <c r="C6" s="78" t="s">
        <v>32</v>
      </c>
      <c r="D6" s="79" t="s">
        <v>61</v>
      </c>
      <c r="E6" s="79" t="s">
        <v>62</v>
      </c>
      <c r="F6" s="79" t="s">
        <v>63</v>
      </c>
      <c r="G6" s="79" t="s">
        <v>64</v>
      </c>
      <c r="H6" s="79" t="s">
        <v>65</v>
      </c>
      <c r="I6" s="79" t="s">
        <v>66</v>
      </c>
      <c r="J6" s="79" t="s">
        <v>67</v>
      </c>
      <c r="K6" s="79" t="s">
        <v>68</v>
      </c>
      <c r="L6" s="79" t="s">
        <v>69</v>
      </c>
    </row>
    <row r="7" spans="1:12" ht="30.2" customHeight="1">
      <c r="A7" s="18" t="s">
        <v>27</v>
      </c>
      <c r="B7" s="18" t="s">
        <v>28</v>
      </c>
      <c r="C7" s="78"/>
      <c r="D7" s="79"/>
      <c r="E7" s="79"/>
      <c r="F7" s="79"/>
      <c r="G7" s="79"/>
      <c r="H7" s="79"/>
      <c r="I7" s="79"/>
      <c r="J7" s="79"/>
      <c r="K7" s="79"/>
      <c r="L7" s="79"/>
    </row>
    <row r="8" spans="1:12" ht="20.65" customHeight="1">
      <c r="A8" s="77" t="s">
        <v>6</v>
      </c>
      <c r="B8" s="77"/>
      <c r="C8" s="54">
        <v>2182.12</v>
      </c>
      <c r="D8" s="54">
        <v>2182.12</v>
      </c>
      <c r="E8" s="19"/>
      <c r="F8" s="19"/>
      <c r="G8" s="19"/>
      <c r="H8" s="19"/>
      <c r="I8" s="19"/>
      <c r="J8" s="19"/>
      <c r="K8" s="19"/>
      <c r="L8" s="19"/>
    </row>
    <row r="9" spans="1:12" ht="20.65" customHeight="1">
      <c r="A9" s="61">
        <v>201</v>
      </c>
      <c r="B9" s="44" t="s">
        <v>13</v>
      </c>
      <c r="C9" s="54">
        <v>2056.41</v>
      </c>
      <c r="D9" s="54">
        <v>2056.41</v>
      </c>
      <c r="E9" s="20"/>
      <c r="F9" s="20"/>
      <c r="G9" s="20"/>
      <c r="H9" s="20"/>
      <c r="I9" s="20"/>
      <c r="J9" s="20"/>
      <c r="K9" s="20"/>
      <c r="L9" s="20"/>
    </row>
    <row r="10" spans="1:12" ht="18.2" customHeight="1">
      <c r="A10" s="42" t="s">
        <v>92</v>
      </c>
      <c r="B10" s="44" t="s">
        <v>93</v>
      </c>
      <c r="C10" s="54">
        <v>2056.41</v>
      </c>
      <c r="D10" s="54">
        <v>2056.41</v>
      </c>
      <c r="E10" s="20"/>
      <c r="F10" s="20"/>
      <c r="G10" s="20"/>
      <c r="H10" s="20"/>
      <c r="I10" s="20"/>
      <c r="J10" s="20"/>
      <c r="K10" s="20"/>
      <c r="L10" s="20"/>
    </row>
    <row r="11" spans="1:12" ht="19.899999999999999" customHeight="1">
      <c r="A11" s="42" t="s">
        <v>94</v>
      </c>
      <c r="B11" s="44" t="s">
        <v>95</v>
      </c>
      <c r="C11" s="54">
        <v>485.29</v>
      </c>
      <c r="D11" s="54">
        <v>485.29</v>
      </c>
      <c r="E11" s="20"/>
      <c r="F11" s="20"/>
      <c r="G11" s="20"/>
      <c r="H11" s="20"/>
      <c r="I11" s="20"/>
      <c r="J11" s="20"/>
      <c r="K11" s="20"/>
      <c r="L11" s="20"/>
    </row>
    <row r="12" spans="1:12" ht="19.899999999999999" customHeight="1">
      <c r="A12" s="42" t="s">
        <v>96</v>
      </c>
      <c r="B12" s="44" t="s">
        <v>91</v>
      </c>
      <c r="C12" s="54">
        <v>1471.33</v>
      </c>
      <c r="D12" s="54">
        <v>1471.33</v>
      </c>
      <c r="E12" s="20"/>
      <c r="F12" s="20"/>
      <c r="G12" s="20"/>
      <c r="H12" s="20"/>
      <c r="I12" s="20"/>
      <c r="J12" s="20"/>
      <c r="K12" s="20"/>
      <c r="L12" s="20"/>
    </row>
    <row r="13" spans="1:12" ht="19.899999999999999" customHeight="1">
      <c r="A13" s="42" t="s">
        <v>97</v>
      </c>
      <c r="B13" s="44" t="s">
        <v>98</v>
      </c>
      <c r="C13" s="54">
        <v>99.79</v>
      </c>
      <c r="D13" s="54">
        <v>99.79</v>
      </c>
      <c r="E13" s="20"/>
      <c r="F13" s="20"/>
      <c r="G13" s="20"/>
      <c r="H13" s="20"/>
      <c r="I13" s="20"/>
      <c r="J13" s="20"/>
      <c r="K13" s="20"/>
      <c r="L13" s="20"/>
    </row>
    <row r="14" spans="1:12" ht="19.899999999999999" customHeight="1">
      <c r="A14" s="42">
        <v>208</v>
      </c>
      <c r="B14" s="44" t="s">
        <v>84</v>
      </c>
      <c r="C14" s="54">
        <v>67.61</v>
      </c>
      <c r="D14" s="54">
        <v>67.61</v>
      </c>
      <c r="E14" s="20"/>
      <c r="F14" s="20"/>
      <c r="G14" s="20"/>
      <c r="H14" s="20"/>
      <c r="I14" s="20"/>
      <c r="J14" s="20"/>
      <c r="K14" s="20"/>
      <c r="L14" s="20"/>
    </row>
    <row r="15" spans="1:12" ht="19.899999999999999" customHeight="1">
      <c r="A15" s="42" t="s">
        <v>99</v>
      </c>
      <c r="B15" s="44" t="s">
        <v>100</v>
      </c>
      <c r="C15" s="54">
        <v>67.61</v>
      </c>
      <c r="D15" s="54">
        <v>67.61</v>
      </c>
      <c r="E15" s="20"/>
      <c r="F15" s="20"/>
      <c r="G15" s="20"/>
      <c r="H15" s="20"/>
      <c r="I15" s="20"/>
      <c r="J15" s="20"/>
      <c r="K15" s="20"/>
      <c r="L15" s="20"/>
    </row>
    <row r="16" spans="1:12" ht="31.5" customHeight="1">
      <c r="A16" s="42" t="s">
        <v>101</v>
      </c>
      <c r="B16" s="44" t="s">
        <v>102</v>
      </c>
      <c r="C16" s="54">
        <v>38.72</v>
      </c>
      <c r="D16" s="54">
        <v>38.72</v>
      </c>
      <c r="E16" s="20"/>
      <c r="F16" s="20"/>
      <c r="G16" s="20"/>
      <c r="H16" s="20"/>
      <c r="I16" s="20"/>
      <c r="J16" s="20"/>
      <c r="K16" s="20"/>
      <c r="L16" s="20"/>
    </row>
    <row r="17" spans="1:12" ht="31.5" customHeight="1">
      <c r="A17" s="42" t="s">
        <v>103</v>
      </c>
      <c r="B17" s="44" t="s">
        <v>104</v>
      </c>
      <c r="C17" s="54">
        <v>19.36</v>
      </c>
      <c r="D17" s="54">
        <v>19.36</v>
      </c>
      <c r="E17" s="20"/>
      <c r="F17" s="20"/>
      <c r="G17" s="20"/>
      <c r="H17" s="20"/>
      <c r="I17" s="20"/>
      <c r="J17" s="20"/>
      <c r="K17" s="20"/>
      <c r="L17" s="20"/>
    </row>
    <row r="18" spans="1:12" ht="19.899999999999999" customHeight="1">
      <c r="A18" s="42" t="s">
        <v>105</v>
      </c>
      <c r="B18" s="44" t="s">
        <v>106</v>
      </c>
      <c r="C18" s="54">
        <v>9.5299999999999994</v>
      </c>
      <c r="D18" s="54">
        <v>9.5299999999999994</v>
      </c>
      <c r="E18" s="20"/>
      <c r="F18" s="20"/>
      <c r="G18" s="20"/>
      <c r="H18" s="20"/>
      <c r="I18" s="20"/>
      <c r="J18" s="20"/>
      <c r="K18" s="20"/>
      <c r="L18" s="20"/>
    </row>
    <row r="19" spans="1:12" ht="20.65" customHeight="1">
      <c r="A19" s="42">
        <v>210</v>
      </c>
      <c r="B19" s="44" t="s">
        <v>123</v>
      </c>
      <c r="C19" s="54">
        <v>29.06</v>
      </c>
      <c r="D19" s="54">
        <v>29.06</v>
      </c>
      <c r="E19" s="20"/>
      <c r="F19" s="20"/>
      <c r="G19" s="20"/>
      <c r="H19" s="20"/>
      <c r="I19" s="20"/>
      <c r="J19" s="20"/>
      <c r="K19" s="20"/>
      <c r="L19" s="20"/>
    </row>
    <row r="20" spans="1:12" ht="18.2" customHeight="1">
      <c r="A20" s="42" t="s">
        <v>108</v>
      </c>
      <c r="B20" s="44" t="s">
        <v>109</v>
      </c>
      <c r="C20" s="54">
        <v>29.06</v>
      </c>
      <c r="D20" s="54">
        <v>29.06</v>
      </c>
      <c r="E20" s="20"/>
      <c r="F20" s="20"/>
      <c r="G20" s="20"/>
      <c r="H20" s="20"/>
      <c r="I20" s="20"/>
      <c r="J20" s="20"/>
      <c r="K20" s="20"/>
      <c r="L20" s="20"/>
    </row>
    <row r="21" spans="1:12" ht="19.899999999999999" customHeight="1">
      <c r="A21" s="42" t="s">
        <v>110</v>
      </c>
      <c r="B21" s="44" t="s">
        <v>111</v>
      </c>
      <c r="C21" s="54">
        <v>20.59</v>
      </c>
      <c r="D21" s="54">
        <v>20.59</v>
      </c>
      <c r="E21" s="20"/>
      <c r="F21" s="20"/>
      <c r="G21" s="20"/>
      <c r="H21" s="20"/>
      <c r="I21" s="20"/>
      <c r="J21" s="20"/>
      <c r="K21" s="20"/>
      <c r="L21" s="20"/>
    </row>
    <row r="22" spans="1:12" ht="20.65" customHeight="1">
      <c r="A22" s="42" t="s">
        <v>112</v>
      </c>
      <c r="B22" s="45" t="s">
        <v>113</v>
      </c>
      <c r="C22" s="54">
        <v>2.71</v>
      </c>
      <c r="D22" s="54">
        <v>2.71</v>
      </c>
      <c r="E22" s="20"/>
      <c r="F22" s="20"/>
      <c r="G22" s="20"/>
      <c r="H22" s="20"/>
      <c r="I22" s="20"/>
      <c r="J22" s="20"/>
      <c r="K22" s="20"/>
      <c r="L22" s="20"/>
    </row>
    <row r="23" spans="1:12" ht="18.2" customHeight="1">
      <c r="A23" s="42" t="s">
        <v>114</v>
      </c>
      <c r="B23" s="45" t="s">
        <v>115</v>
      </c>
      <c r="C23" s="54">
        <v>5.12</v>
      </c>
      <c r="D23" s="54">
        <v>5.12</v>
      </c>
      <c r="E23" s="20"/>
      <c r="F23" s="20"/>
      <c r="G23" s="20"/>
      <c r="H23" s="20"/>
      <c r="I23" s="20"/>
      <c r="J23" s="20"/>
      <c r="K23" s="20"/>
      <c r="L23" s="20"/>
    </row>
    <row r="24" spans="1:12" ht="19.899999999999999" customHeight="1">
      <c r="A24" s="42" t="s">
        <v>116</v>
      </c>
      <c r="B24" s="45" t="s">
        <v>117</v>
      </c>
      <c r="C24" s="54">
        <v>0.64</v>
      </c>
      <c r="D24" s="54">
        <v>0.64</v>
      </c>
      <c r="E24" s="20"/>
      <c r="F24" s="20"/>
      <c r="G24" s="20"/>
      <c r="H24" s="20"/>
      <c r="I24" s="20"/>
      <c r="J24" s="20"/>
      <c r="K24" s="20"/>
      <c r="L24" s="20"/>
    </row>
    <row r="25" spans="1:12" ht="19.899999999999999" customHeight="1">
      <c r="A25" s="42">
        <v>221</v>
      </c>
      <c r="B25" s="44" t="s">
        <v>86</v>
      </c>
      <c r="C25" s="54">
        <v>29.04</v>
      </c>
      <c r="D25" s="54">
        <v>29.04</v>
      </c>
      <c r="E25" s="20"/>
      <c r="F25" s="20"/>
      <c r="G25" s="20"/>
      <c r="H25" s="20"/>
      <c r="I25" s="20"/>
      <c r="J25" s="20"/>
      <c r="K25" s="20"/>
      <c r="L25" s="20"/>
    </row>
    <row r="26" spans="1:12" ht="19.899999999999999" customHeight="1">
      <c r="A26" s="62" t="s">
        <v>118</v>
      </c>
      <c r="B26" s="63" t="s">
        <v>119</v>
      </c>
      <c r="C26" s="54">
        <v>29.04</v>
      </c>
      <c r="D26" s="54">
        <v>29.04</v>
      </c>
      <c r="E26" s="20"/>
      <c r="F26" s="20"/>
      <c r="G26" s="20"/>
      <c r="H26" s="20"/>
      <c r="I26" s="20"/>
      <c r="J26" s="20"/>
      <c r="K26" s="20"/>
      <c r="L26" s="20"/>
    </row>
    <row r="27" spans="1:12" ht="19.899999999999999" customHeight="1">
      <c r="A27" s="61" t="s">
        <v>120</v>
      </c>
      <c r="B27" s="44" t="s">
        <v>121</v>
      </c>
      <c r="C27" s="54">
        <v>29.04</v>
      </c>
      <c r="D27" s="54">
        <v>29.04</v>
      </c>
      <c r="E27" s="20"/>
      <c r="F27" s="20"/>
      <c r="G27" s="20"/>
      <c r="H27" s="20"/>
      <c r="I27" s="20"/>
      <c r="J27" s="20"/>
      <c r="K27" s="20"/>
      <c r="L27" s="20"/>
    </row>
  </sheetData>
  <mergeCells count="13">
    <mergeCell ref="L6:L7"/>
    <mergeCell ref="A2:L3"/>
    <mergeCell ref="F6:F7"/>
    <mergeCell ref="G6:G7"/>
    <mergeCell ref="H6:H7"/>
    <mergeCell ref="I6:I7"/>
    <mergeCell ref="J6:J7"/>
    <mergeCell ref="A6:B6"/>
    <mergeCell ref="A8:B8"/>
    <mergeCell ref="C6:C7"/>
    <mergeCell ref="D6:D7"/>
    <mergeCell ref="E6:E7"/>
    <mergeCell ref="K6:K7"/>
  </mergeCells>
  <phoneticPr fontId="26" type="noConversion"/>
  <printOptions horizontalCentered="1"/>
  <pageMargins left="0.118000000715256" right="0.118000000715256" top="0.39300000667571999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activeCell="D13" sqref="D13"/>
    </sheetView>
  </sheetViews>
  <sheetFormatPr defaultColWidth="10" defaultRowHeight="13.5"/>
  <cols>
    <col min="1" max="1" width="16.25" customWidth="1"/>
    <col min="2" max="2" width="28" customWidth="1"/>
    <col min="3" max="3" width="17.875" customWidth="1"/>
    <col min="4" max="4" width="17.375" customWidth="1"/>
    <col min="5" max="5" width="15.5" customWidth="1"/>
  </cols>
  <sheetData>
    <row r="1" spans="1:5" ht="16.350000000000001" customHeight="1">
      <c r="A1" s="2" t="s">
        <v>70</v>
      </c>
    </row>
    <row r="2" spans="1:5" ht="16.350000000000001" customHeight="1">
      <c r="A2" s="67" t="s">
        <v>194</v>
      </c>
      <c r="B2" s="67"/>
      <c r="C2" s="67"/>
      <c r="D2" s="67"/>
      <c r="E2" s="67"/>
    </row>
    <row r="3" spans="1:5" ht="16.350000000000001" customHeight="1">
      <c r="A3" s="67"/>
      <c r="B3" s="67"/>
      <c r="C3" s="67"/>
      <c r="D3" s="67"/>
      <c r="E3" s="67"/>
    </row>
    <row r="4" spans="1:5" ht="16.350000000000001" customHeight="1">
      <c r="A4" s="14"/>
      <c r="B4" s="14"/>
      <c r="C4" s="14"/>
      <c r="D4" s="14"/>
      <c r="E4" s="14"/>
    </row>
    <row r="5" spans="1:5" ht="18.95" customHeight="1">
      <c r="A5" s="14"/>
      <c r="B5" s="14"/>
      <c r="C5" s="14"/>
      <c r="D5" s="14"/>
      <c r="E5" s="15" t="s">
        <v>1</v>
      </c>
    </row>
    <row r="6" spans="1:5" ht="31.9" customHeight="1">
      <c r="A6" s="16" t="s">
        <v>27</v>
      </c>
      <c r="B6" s="16" t="s">
        <v>28</v>
      </c>
      <c r="C6" s="16" t="s">
        <v>32</v>
      </c>
      <c r="D6" s="16" t="s">
        <v>29</v>
      </c>
      <c r="E6" s="16" t="s">
        <v>30</v>
      </c>
    </row>
    <row r="7" spans="1:5" ht="23.25" customHeight="1">
      <c r="A7" s="80" t="s">
        <v>6</v>
      </c>
      <c r="B7" s="80"/>
      <c r="C7" s="54">
        <v>2182.12</v>
      </c>
      <c r="D7" s="54">
        <v>673.79</v>
      </c>
      <c r="E7" s="54">
        <v>1508.33</v>
      </c>
    </row>
    <row r="8" spans="1:5" ht="21.6" customHeight="1">
      <c r="A8" s="42">
        <v>201</v>
      </c>
      <c r="B8" s="43" t="s">
        <v>13</v>
      </c>
      <c r="C8" s="54">
        <v>2056.41</v>
      </c>
      <c r="D8" s="54">
        <v>548.08000000000004</v>
      </c>
      <c r="E8" s="54">
        <v>1508.33</v>
      </c>
    </row>
    <row r="9" spans="1:5" ht="20.65" customHeight="1">
      <c r="A9" s="42" t="s">
        <v>92</v>
      </c>
      <c r="B9" s="44" t="s">
        <v>93</v>
      </c>
      <c r="C9" s="54">
        <v>2056.41</v>
      </c>
      <c r="D9" s="54">
        <v>548.08000000000004</v>
      </c>
      <c r="E9" s="54">
        <v>1508.33</v>
      </c>
    </row>
    <row r="10" spans="1:5" ht="20.65" customHeight="1">
      <c r="A10" s="42" t="s">
        <v>94</v>
      </c>
      <c r="B10" s="44" t="s">
        <v>95</v>
      </c>
      <c r="C10" s="54">
        <v>485.29</v>
      </c>
      <c r="D10" s="54">
        <v>485.29</v>
      </c>
      <c r="E10" s="54"/>
    </row>
    <row r="11" spans="1:5" ht="20.65" customHeight="1">
      <c r="A11" s="42" t="s">
        <v>96</v>
      </c>
      <c r="B11" s="44" t="s">
        <v>91</v>
      </c>
      <c r="C11" s="54">
        <v>1471.33</v>
      </c>
      <c r="D11" s="54"/>
      <c r="E11" s="54">
        <v>1471.33</v>
      </c>
    </row>
    <row r="12" spans="1:5" ht="20.65" customHeight="1">
      <c r="A12" s="42" t="s">
        <v>97</v>
      </c>
      <c r="B12" s="44" t="s">
        <v>98</v>
      </c>
      <c r="C12" s="54">
        <v>99.79</v>
      </c>
      <c r="D12" s="54">
        <v>62.79</v>
      </c>
      <c r="E12" s="54">
        <v>37</v>
      </c>
    </row>
    <row r="13" spans="1:5" ht="20.65" customHeight="1">
      <c r="A13" s="42">
        <v>208</v>
      </c>
      <c r="B13" s="44" t="s">
        <v>84</v>
      </c>
      <c r="C13" s="54">
        <v>67.61</v>
      </c>
      <c r="D13" s="54">
        <v>67.61</v>
      </c>
      <c r="E13" s="54"/>
    </row>
    <row r="14" spans="1:5" ht="20.65" customHeight="1">
      <c r="A14" s="42" t="s">
        <v>99</v>
      </c>
      <c r="B14" s="44" t="s">
        <v>100</v>
      </c>
      <c r="C14" s="54">
        <v>67.61</v>
      </c>
      <c r="D14" s="54">
        <v>67.61</v>
      </c>
      <c r="E14" s="54"/>
    </row>
    <row r="15" spans="1:5" ht="20.65" customHeight="1">
      <c r="A15" s="42" t="s">
        <v>101</v>
      </c>
      <c r="B15" s="44" t="s">
        <v>102</v>
      </c>
      <c r="C15" s="54">
        <v>38.72</v>
      </c>
      <c r="D15" s="54">
        <v>28.72</v>
      </c>
      <c r="E15" s="54"/>
    </row>
    <row r="16" spans="1:5" ht="20.65" customHeight="1">
      <c r="A16" s="42" t="s">
        <v>103</v>
      </c>
      <c r="B16" s="44" t="s">
        <v>104</v>
      </c>
      <c r="C16" s="54">
        <v>19.36</v>
      </c>
      <c r="D16" s="54">
        <v>19.36</v>
      </c>
      <c r="E16" s="54"/>
    </row>
    <row r="17" spans="1:5" ht="20.65" customHeight="1">
      <c r="A17" s="42" t="s">
        <v>105</v>
      </c>
      <c r="B17" s="44" t="s">
        <v>106</v>
      </c>
      <c r="C17" s="54">
        <v>9.5299999999999994</v>
      </c>
      <c r="D17" s="54">
        <v>9.5299999999999994</v>
      </c>
      <c r="E17" s="54"/>
    </row>
    <row r="18" spans="1:5" ht="21.6" customHeight="1">
      <c r="A18" s="42">
        <v>210</v>
      </c>
      <c r="B18" s="44" t="s">
        <v>107</v>
      </c>
      <c r="C18" s="54">
        <v>29.06</v>
      </c>
      <c r="D18" s="54">
        <v>29.06</v>
      </c>
      <c r="E18" s="54"/>
    </row>
    <row r="19" spans="1:5" ht="20.65" customHeight="1">
      <c r="A19" s="42" t="s">
        <v>108</v>
      </c>
      <c r="B19" s="44" t="s">
        <v>109</v>
      </c>
      <c r="C19" s="54">
        <v>29.06</v>
      </c>
      <c r="D19" s="54">
        <v>29.06</v>
      </c>
      <c r="E19" s="54"/>
    </row>
    <row r="20" spans="1:5" ht="20.65" customHeight="1">
      <c r="A20" s="42" t="s">
        <v>110</v>
      </c>
      <c r="B20" s="44" t="s">
        <v>111</v>
      </c>
      <c r="C20" s="54">
        <v>20.59</v>
      </c>
      <c r="D20" s="54">
        <v>20.59</v>
      </c>
      <c r="E20" s="54"/>
    </row>
    <row r="21" spans="1:5" ht="21.6" customHeight="1">
      <c r="A21" s="42" t="s">
        <v>112</v>
      </c>
      <c r="B21" s="45" t="s">
        <v>113</v>
      </c>
      <c r="C21" s="54">
        <v>2.71</v>
      </c>
      <c r="D21" s="54">
        <v>2.71</v>
      </c>
      <c r="E21" s="54"/>
    </row>
    <row r="22" spans="1:5" ht="20.65" customHeight="1">
      <c r="A22" s="42" t="s">
        <v>114</v>
      </c>
      <c r="B22" s="45" t="s">
        <v>115</v>
      </c>
      <c r="C22" s="54">
        <v>5.12</v>
      </c>
      <c r="D22" s="54">
        <v>5.12</v>
      </c>
      <c r="E22" s="54"/>
    </row>
    <row r="23" spans="1:5" ht="20.65" customHeight="1">
      <c r="A23" s="42" t="s">
        <v>116</v>
      </c>
      <c r="B23" s="45" t="s">
        <v>117</v>
      </c>
      <c r="C23" s="54">
        <v>0.64</v>
      </c>
      <c r="D23" s="54">
        <v>0.64</v>
      </c>
      <c r="E23" s="54"/>
    </row>
    <row r="24" spans="1:5" ht="20.65" customHeight="1">
      <c r="A24" s="42">
        <v>221</v>
      </c>
      <c r="B24" s="44" t="s">
        <v>86</v>
      </c>
      <c r="C24" s="54">
        <v>29.04</v>
      </c>
      <c r="D24" s="54">
        <v>29.04</v>
      </c>
      <c r="E24" s="54"/>
    </row>
    <row r="25" spans="1:5" ht="20.65" customHeight="1">
      <c r="A25" s="42" t="s">
        <v>118</v>
      </c>
      <c r="B25" s="44" t="s">
        <v>119</v>
      </c>
      <c r="C25" s="54">
        <v>29.04</v>
      </c>
      <c r="D25" s="54">
        <v>29.04</v>
      </c>
      <c r="E25" s="54"/>
    </row>
    <row r="26" spans="1:5" ht="20.65" customHeight="1">
      <c r="A26" s="61" t="s">
        <v>120</v>
      </c>
      <c r="B26" s="44" t="s">
        <v>121</v>
      </c>
      <c r="C26" s="54">
        <v>29.04</v>
      </c>
      <c r="D26" s="54">
        <v>29.04</v>
      </c>
      <c r="E26" s="54"/>
    </row>
  </sheetData>
  <mergeCells count="2">
    <mergeCell ref="A7:B7"/>
    <mergeCell ref="A2:E3"/>
  </mergeCells>
  <phoneticPr fontId="26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L8"/>
  <sheetViews>
    <sheetView workbookViewId="0">
      <selection activeCell="E8" sqref="E8"/>
    </sheetView>
  </sheetViews>
  <sheetFormatPr defaultColWidth="10" defaultRowHeight="13.5"/>
  <cols>
    <col min="1" max="1" width="9.25" customWidth="1"/>
    <col min="2" max="2" width="12.125" customWidth="1"/>
    <col min="3" max="3" width="11.375" customWidth="1"/>
    <col min="4" max="4" width="11" customWidth="1"/>
    <col min="5" max="5" width="12.25" customWidth="1"/>
    <col min="6" max="6" width="12.625" customWidth="1"/>
    <col min="7" max="7" width="11.375" customWidth="1"/>
    <col min="8" max="8" width="11" customWidth="1"/>
    <col min="9" max="9" width="11.125" customWidth="1"/>
    <col min="10" max="10" width="12.375" customWidth="1"/>
    <col min="11" max="12" width="11.75" customWidth="1"/>
    <col min="13" max="13" width="9.75" customWidth="1"/>
  </cols>
  <sheetData>
    <row r="1" spans="1:12" ht="17.25" customHeight="1">
      <c r="A1" s="2" t="s">
        <v>71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6.350000000000001" customHeight="1">
      <c r="A2" s="81" t="s">
        <v>195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ht="16.350000000000001" customHeight="1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ht="16.350000000000001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21.6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3" t="s">
        <v>1</v>
      </c>
    </row>
    <row r="6" spans="1:12" ht="65.650000000000006" customHeight="1">
      <c r="A6" s="9" t="s">
        <v>72</v>
      </c>
      <c r="B6" s="9" t="s">
        <v>4</v>
      </c>
      <c r="C6" s="9" t="s">
        <v>32</v>
      </c>
      <c r="D6" s="9" t="s">
        <v>61</v>
      </c>
      <c r="E6" s="9" t="s">
        <v>62</v>
      </c>
      <c r="F6" s="9" t="s">
        <v>63</v>
      </c>
      <c r="G6" s="9" t="s">
        <v>64</v>
      </c>
      <c r="H6" s="9" t="s">
        <v>65</v>
      </c>
      <c r="I6" s="9" t="s">
        <v>66</v>
      </c>
      <c r="J6" s="9" t="s">
        <v>67</v>
      </c>
      <c r="K6" s="9" t="s">
        <v>68</v>
      </c>
      <c r="L6" s="9" t="s">
        <v>69</v>
      </c>
    </row>
    <row r="7" spans="1:12" ht="23.25" customHeight="1">
      <c r="A7" s="71" t="s">
        <v>6</v>
      </c>
      <c r="B7" s="71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1:12" ht="21.6" customHeight="1">
      <c r="A8" s="11">
        <v>123</v>
      </c>
      <c r="B8" s="11" t="s">
        <v>196</v>
      </c>
      <c r="C8" s="12">
        <v>3</v>
      </c>
      <c r="D8" s="12">
        <v>3</v>
      </c>
      <c r="E8" s="12"/>
      <c r="F8" s="12"/>
      <c r="G8" s="12"/>
      <c r="H8" s="12"/>
      <c r="I8" s="12"/>
      <c r="J8" s="12"/>
      <c r="K8" s="12"/>
      <c r="L8" s="12"/>
    </row>
  </sheetData>
  <mergeCells count="2">
    <mergeCell ref="A7:B7"/>
    <mergeCell ref="A2:L3"/>
  </mergeCells>
  <phoneticPr fontId="26" type="noConversion"/>
  <printOptions horizontalCentered="1"/>
  <pageMargins left="0.19599999487400099" right="0.19599999487400099" top="0.39300000667571999" bottom="7.8000001609325395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dcterms:created xsi:type="dcterms:W3CDTF">2021-12-23T08:36:00Z</dcterms:created>
  <dcterms:modified xsi:type="dcterms:W3CDTF">2022-03-04T04:44:12Z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