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7" sheetId="2" r:id="rId1"/>
  </sheets>
  <definedNames>
    <definedName name="_xlnm._FilterDatabase" localSheetId="0" hidden="1">'7'!$A$2:$N$28</definedName>
    <definedName name="_xlnm.Print_Area" localSheetId="0">'7'!$A$1:$N$26</definedName>
  </definedNames>
  <calcPr calcId="144525"/>
</workbook>
</file>

<file path=xl/sharedStrings.xml><?xml version="1.0" encoding="utf-8"?>
<sst xmlns="http://schemas.openxmlformats.org/spreadsheetml/2006/main" count="207" uniqueCount="97">
  <si>
    <t>重庆市綦江区文龙街道2026年7月临时救助报区审批表</t>
  </si>
  <si>
    <t>序号</t>
  </si>
  <si>
    <t>镇街</t>
  </si>
  <si>
    <t>村居</t>
  </si>
  <si>
    <t>姓名</t>
  </si>
  <si>
    <t>性别</t>
  </si>
  <si>
    <t>年龄</t>
  </si>
  <si>
    <t>人员类别</t>
  </si>
  <si>
    <t>家庭人口</t>
  </si>
  <si>
    <t>身份证号码</t>
  </si>
  <si>
    <t>现家庭住址</t>
  </si>
  <si>
    <t>困难类型</t>
  </si>
  <si>
    <t>街镇评审救助金额（元）</t>
  </si>
  <si>
    <t>建议审批救助金额（元）</t>
  </si>
  <si>
    <t>文龙街道</t>
  </si>
  <si>
    <t>春灯村</t>
  </si>
  <si>
    <t>朱开树</t>
  </si>
  <si>
    <t>男</t>
  </si>
  <si>
    <t>A类</t>
  </si>
  <si>
    <t>1</t>
  </si>
  <si>
    <t>510223196305181416</t>
  </si>
  <si>
    <t>綦江区精神卫生中心</t>
  </si>
  <si>
    <t>重特大疾病</t>
  </si>
  <si>
    <t>白庙村</t>
  </si>
  <si>
    <t>张纯强</t>
  </si>
  <si>
    <t>510223196211191410</t>
  </si>
  <si>
    <t>双龙社区</t>
  </si>
  <si>
    <t>綦画苑</t>
  </si>
  <si>
    <t>女</t>
  </si>
  <si>
    <t>500222196011079127</t>
  </si>
  <si>
    <t>綦无语</t>
  </si>
  <si>
    <t>500222196103019113</t>
  </si>
  <si>
    <t>綦大生</t>
  </si>
  <si>
    <t>500222198911259114</t>
  </si>
  <si>
    <t>朱新灿</t>
  </si>
  <si>
    <t>50022219600501911X</t>
  </si>
  <si>
    <t>邓强</t>
  </si>
  <si>
    <t>50022219601213911X</t>
  </si>
  <si>
    <t>李秀容</t>
  </si>
  <si>
    <t>500222196910119129</t>
  </si>
  <si>
    <t>太公村</t>
  </si>
  <si>
    <t>张锡华</t>
  </si>
  <si>
    <t>510223194401271412</t>
  </si>
  <si>
    <t>东五村</t>
  </si>
  <si>
    <t>黄立</t>
  </si>
  <si>
    <t>38</t>
  </si>
  <si>
    <t>50022219870312141X</t>
  </si>
  <si>
    <t>柳成梦</t>
  </si>
  <si>
    <t>B类</t>
  </si>
  <si>
    <t>510223195709151411</t>
  </si>
  <si>
    <t>东五村7组</t>
  </si>
  <si>
    <t>金钗村</t>
  </si>
  <si>
    <t>郭和彬</t>
  </si>
  <si>
    <t>510223197506191412</t>
  </si>
  <si>
    <t>五一二菜市口</t>
  </si>
  <si>
    <t>红旗村</t>
  </si>
  <si>
    <t>佘大洪</t>
  </si>
  <si>
    <t>510223195512281415</t>
  </si>
  <si>
    <t>红旗村8组</t>
  </si>
  <si>
    <t>梅高飞</t>
  </si>
  <si>
    <t>2</t>
  </si>
  <si>
    <t>510223195208201417</t>
  </si>
  <si>
    <t>红旗村3组</t>
  </si>
  <si>
    <t>松榜村</t>
  </si>
  <si>
    <t>佘大德</t>
  </si>
  <si>
    <t>4</t>
  </si>
  <si>
    <t>510223194608021410</t>
  </si>
  <si>
    <t>松榜村6组</t>
  </si>
  <si>
    <t>王晓琴</t>
  </si>
  <si>
    <t>3</t>
  </si>
  <si>
    <t>50022219900319142X</t>
  </si>
  <si>
    <t>锦菀瑞庭4-6-2</t>
  </si>
  <si>
    <t>石佛岗社区</t>
  </si>
  <si>
    <t>张鑫</t>
  </si>
  <si>
    <t>500222201207079130</t>
  </si>
  <si>
    <t>枣园4-16-1</t>
  </si>
  <si>
    <t>张迪</t>
  </si>
  <si>
    <t>50222198809101433</t>
  </si>
  <si>
    <t>半山国际</t>
  </si>
  <si>
    <t>龚光友</t>
  </si>
  <si>
    <t>510223195307121412</t>
  </si>
  <si>
    <t>太公村8社</t>
  </si>
  <si>
    <t>天桥社区</t>
  </si>
  <si>
    <t>刘昌虹</t>
  </si>
  <si>
    <t>C类</t>
  </si>
  <si>
    <t>510223197007113727</t>
  </si>
  <si>
    <t>三江街8212栋41-25</t>
  </si>
  <si>
    <t>杨家湾社区</t>
  </si>
  <si>
    <t>王英全</t>
  </si>
  <si>
    <t>510223198103304317</t>
  </si>
  <si>
    <t>中峰镇</t>
  </si>
  <si>
    <t>沙溪社区</t>
  </si>
  <si>
    <t>杨文</t>
  </si>
  <si>
    <t>500222198610086205</t>
  </si>
  <si>
    <t>半山国际16-12-6</t>
  </si>
  <si>
    <t>分管领导：</t>
  </si>
  <si>
    <t>1.审批后分管领导、民政办负责人、经办人员签字；
2.顶上政府名称处加盖镇街政府公章。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</si>
</sst>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0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0" fillId="21" borderId="11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7" fillId="33" borderId="11" applyNumberFormat="false" applyAlignment="false" applyProtection="false">
      <alignment vertical="center"/>
    </xf>
    <xf numFmtId="0" fontId="28" fillId="21" borderId="13" applyNumberFormat="false" applyAlignment="false" applyProtection="false">
      <alignment vertical="center"/>
    </xf>
    <xf numFmtId="0" fontId="12" fillId="12" borderId="7" applyNumberFormat="false" applyAlignment="false" applyProtection="false">
      <alignment vertical="center"/>
    </xf>
    <xf numFmtId="0" fontId="0" fillId="0" borderId="0">
      <alignment vertical="center"/>
    </xf>
    <xf numFmtId="0" fontId="22" fillId="0" borderId="12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5" fillId="2" borderId="1" xfId="0" applyNumberFormat="true" applyFont="true" applyFill="true" applyBorder="true" applyAlignment="true">
      <alignment horizontal="center" vertical="center" wrapText="true"/>
    </xf>
    <xf numFmtId="0" fontId="4" fillId="2" borderId="3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Fill="true" applyBorder="true" applyAlignment="true">
      <alignment horizontal="center" vertical="center" wrapText="true"/>
    </xf>
    <xf numFmtId="49" fontId="4" fillId="2" borderId="2" xfId="0" applyNumberFormat="true" applyFont="true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4" fillId="2" borderId="2" xfId="0" applyNumberFormat="true" applyFont="true" applyFill="true" applyBorder="true" applyAlignment="true">
      <alignment horizontal="center" vertical="center" wrapText="true"/>
    </xf>
    <xf numFmtId="176" fontId="3" fillId="0" borderId="4" xfId="0" applyNumberFormat="true" applyFont="true" applyFill="true" applyBorder="true" applyAlignment="true">
      <alignment horizontal="center" vertical="center" wrapText="true"/>
    </xf>
    <xf numFmtId="176" fontId="4" fillId="0" borderId="0" xfId="0" applyNumberFormat="true" applyFont="true" applyFill="true" applyAlignment="true">
      <alignment horizontal="center" vertical="center" wrapText="true"/>
    </xf>
    <xf numFmtId="0" fontId="0" fillId="3" borderId="0" xfId="0" applyFill="true" applyAlignment="true">
      <alignment horizontal="left" vertical="top" wrapText="true"/>
    </xf>
    <xf numFmtId="0" fontId="0" fillId="3" borderId="0" xfId="0" applyFill="true" applyAlignment="true">
      <alignment horizontal="left" vertical="top"/>
    </xf>
    <xf numFmtId="0" fontId="5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7" fillId="0" borderId="4" xfId="0" applyFont="true" applyFill="true" applyBorder="true" applyAlignment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49" fontId="2" fillId="0" borderId="5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0" fontId="0" fillId="3" borderId="0" xfId="0" applyFill="true" applyAlignment="true">
      <alignment horizontal="center" vertical="top"/>
    </xf>
    <xf numFmtId="0" fontId="5" fillId="2" borderId="1" xfId="0" applyFont="true" applyFill="true" applyBorder="true" applyAlignment="true" quotePrefix="true">
      <alignment horizontal="center" vertical="center" wrapText="true"/>
    </xf>
    <xf numFmtId="0" fontId="5" fillId="0" borderId="1" xfId="0" applyFont="true" applyFill="true" applyBorder="true" applyAlignment="true" quotePrefix="true">
      <alignment horizontal="center" vertical="center" wrapText="true"/>
    </xf>
    <xf numFmtId="0" fontId="5" fillId="0" borderId="2" xfId="0" applyFont="true" applyFill="true" applyBorder="true" applyAlignment="true" quotePrefix="true">
      <alignment horizontal="center" vertical="center" wrapText="true"/>
    </xf>
    <xf numFmtId="0" fontId="6" fillId="0" borderId="1" xfId="0" applyFont="true" applyFill="true" applyBorder="true" applyAlignment="true" quotePrefix="true">
      <alignment horizontal="center" vertical="center" wrapText="true"/>
    </xf>
    <xf numFmtId="49" fontId="6" fillId="0" borderId="2" xfId="0" applyNumberFormat="true" applyFont="true" applyFill="true" applyBorder="true" applyAlignment="true" quotePrefix="true">
      <alignment horizontal="center" vertical="center" wrapText="true"/>
    </xf>
  </cellXfs>
  <cellStyles count="54">
    <cellStyle name="常规" xfId="0" builtinId="0"/>
    <cellStyle name="常规_Sheet1" xfId="1"/>
    <cellStyle name="常规 4 2" xfId="2"/>
    <cellStyle name="常规 7 6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常规 7" xfId="37"/>
    <cellStyle name="链接单元格" xfId="38" builtinId="24"/>
    <cellStyle name="60% - 强调文字颜色 1" xfId="39" builtinId="32"/>
    <cellStyle name="60% - 强调文字颜色 3" xfId="40" builtinId="40"/>
    <cellStyle name="注释" xfId="41" builtinId="10"/>
    <cellStyle name="标题" xfId="42" builtinId="15"/>
    <cellStyle name="好" xfId="43" builtinId="26"/>
    <cellStyle name="标题 4" xfId="44" builtinId="19"/>
    <cellStyle name="强调文字颜色 1" xfId="45" builtinId="29"/>
    <cellStyle name="适中" xfId="46" builtinId="28"/>
    <cellStyle name="20% - 强调文字颜色 1" xfId="47" builtinId="30"/>
    <cellStyle name="差" xfId="48" builtinId="27"/>
    <cellStyle name="强调文字颜色 2" xfId="49" builtinId="33"/>
    <cellStyle name="40% - 强调文字颜色 1" xfId="50" builtinId="31"/>
    <cellStyle name="60% - 强调文字颜色 2" xfId="51" builtinId="36"/>
    <cellStyle name="40% - 强调文字颜色 2" xfId="52" builtinId="35"/>
    <cellStyle name="强调文字颜色 3" xfId="53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28"/>
  <sheetViews>
    <sheetView tabSelected="1" view="pageBreakPreview" zoomScale="110" zoomScaleNormal="85" zoomScaleSheetLayoutView="110" workbookViewId="0">
      <selection activeCell="Q5" sqref="Q5"/>
    </sheetView>
  </sheetViews>
  <sheetFormatPr defaultColWidth="9" defaultRowHeight="13.5"/>
  <cols>
    <col min="1" max="8" width="6.925" customWidth="true"/>
    <col min="9" max="9" width="0.108333333333333" hidden="true" customWidth="true"/>
    <col min="10" max="10" width="18.4" customWidth="true"/>
    <col min="11" max="12" width="10.3416666666667" customWidth="true"/>
    <col min="13" max="13" width="10.5" style="1" customWidth="true"/>
    <col min="14" max="14" width="8.25" style="1" customWidth="true"/>
  </cols>
  <sheetData>
    <row r="1" ht="21.7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8" customHeight="true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9</v>
      </c>
      <c r="K2" s="3" t="s">
        <v>10</v>
      </c>
      <c r="L2" s="3" t="s">
        <v>11</v>
      </c>
      <c r="M2" s="3" t="s">
        <v>12</v>
      </c>
      <c r="N2" s="30" t="s">
        <v>13</v>
      </c>
    </row>
    <row r="3" customFormat="true" ht="71" customHeight="true" spans="1:14">
      <c r="A3" s="4">
        <v>1</v>
      </c>
      <c r="B3" s="5" t="s">
        <v>14</v>
      </c>
      <c r="C3" s="6" t="s">
        <v>15</v>
      </c>
      <c r="D3" s="6" t="s">
        <v>16</v>
      </c>
      <c r="E3" s="6" t="s">
        <v>17</v>
      </c>
      <c r="F3" s="19">
        <v>63</v>
      </c>
      <c r="G3" s="6" t="s">
        <v>18</v>
      </c>
      <c r="H3" s="6" t="s">
        <v>19</v>
      </c>
      <c r="I3" s="37" t="s">
        <v>20</v>
      </c>
      <c r="J3" s="26" t="str">
        <f>REPLACE(I3,7,8,"********")</f>
        <v>510223********1416</v>
      </c>
      <c r="K3" s="6" t="s">
        <v>21</v>
      </c>
      <c r="L3" s="27" t="s">
        <v>22</v>
      </c>
      <c r="M3" s="24">
        <v>2300</v>
      </c>
      <c r="N3" s="31">
        <v>2300</v>
      </c>
    </row>
    <row r="4" customFormat="true" ht="66" customHeight="true" spans="1:14">
      <c r="A4" s="4">
        <v>2</v>
      </c>
      <c r="B4" s="7" t="s">
        <v>14</v>
      </c>
      <c r="C4" s="8" t="s">
        <v>23</v>
      </c>
      <c r="D4" s="8" t="s">
        <v>24</v>
      </c>
      <c r="E4" s="8" t="s">
        <v>17</v>
      </c>
      <c r="F4" s="20">
        <v>64</v>
      </c>
      <c r="G4" s="8" t="s">
        <v>18</v>
      </c>
      <c r="H4" s="8" t="s">
        <v>19</v>
      </c>
      <c r="I4" s="38" t="s">
        <v>25</v>
      </c>
      <c r="J4" s="26" t="str">
        <f t="shared" ref="J4:J24" si="0">REPLACE(I4,7,8,"********")</f>
        <v>510223********1410</v>
      </c>
      <c r="K4" s="8" t="s">
        <v>21</v>
      </c>
      <c r="L4" s="27" t="s">
        <v>22</v>
      </c>
      <c r="M4" s="24">
        <v>2100</v>
      </c>
      <c r="N4" s="31">
        <v>2100</v>
      </c>
    </row>
    <row r="5" customFormat="true" ht="58" customHeight="true" spans="1:14">
      <c r="A5" s="4">
        <v>3</v>
      </c>
      <c r="B5" s="7" t="s">
        <v>14</v>
      </c>
      <c r="C5" s="8" t="s">
        <v>26</v>
      </c>
      <c r="D5" s="8" t="s">
        <v>27</v>
      </c>
      <c r="E5" s="8" t="s">
        <v>28</v>
      </c>
      <c r="F5" s="20">
        <v>66</v>
      </c>
      <c r="G5" s="8" t="s">
        <v>18</v>
      </c>
      <c r="H5" s="8" t="s">
        <v>19</v>
      </c>
      <c r="I5" s="38" t="s">
        <v>29</v>
      </c>
      <c r="J5" s="26" t="str">
        <f t="shared" si="0"/>
        <v>500222********9127</v>
      </c>
      <c r="K5" s="8" t="s">
        <v>21</v>
      </c>
      <c r="L5" s="27" t="s">
        <v>22</v>
      </c>
      <c r="M5" s="24">
        <v>2100</v>
      </c>
      <c r="N5" s="32">
        <v>2100</v>
      </c>
    </row>
    <row r="6" customFormat="true" ht="50" customHeight="true" spans="1:14">
      <c r="A6" s="4">
        <v>4</v>
      </c>
      <c r="B6" s="7" t="s">
        <v>14</v>
      </c>
      <c r="C6" s="8" t="s">
        <v>26</v>
      </c>
      <c r="D6" s="8" t="s">
        <v>30</v>
      </c>
      <c r="E6" s="8" t="s">
        <v>17</v>
      </c>
      <c r="F6" s="20">
        <v>65</v>
      </c>
      <c r="G6" s="8" t="s">
        <v>18</v>
      </c>
      <c r="H6" s="8" t="s">
        <v>19</v>
      </c>
      <c r="I6" s="38" t="s">
        <v>31</v>
      </c>
      <c r="J6" s="26" t="str">
        <f t="shared" si="0"/>
        <v>500222********9113</v>
      </c>
      <c r="K6" s="8" t="s">
        <v>21</v>
      </c>
      <c r="L6" s="27" t="s">
        <v>22</v>
      </c>
      <c r="M6" s="24">
        <v>2100</v>
      </c>
      <c r="N6" s="32">
        <v>2100</v>
      </c>
    </row>
    <row r="7" customFormat="true" ht="50" customHeight="true" spans="1:14">
      <c r="A7" s="4">
        <v>5</v>
      </c>
      <c r="B7" s="7" t="s">
        <v>14</v>
      </c>
      <c r="C7" s="8" t="s">
        <v>26</v>
      </c>
      <c r="D7" s="8" t="s">
        <v>32</v>
      </c>
      <c r="E7" s="8" t="s">
        <v>17</v>
      </c>
      <c r="F7" s="20">
        <v>36</v>
      </c>
      <c r="G7" s="8" t="s">
        <v>18</v>
      </c>
      <c r="H7" s="8" t="s">
        <v>19</v>
      </c>
      <c r="I7" s="38" t="s">
        <v>33</v>
      </c>
      <c r="J7" s="26" t="str">
        <f t="shared" si="0"/>
        <v>500222********9114</v>
      </c>
      <c r="K7" s="8" t="s">
        <v>21</v>
      </c>
      <c r="L7" s="27" t="s">
        <v>22</v>
      </c>
      <c r="M7" s="24">
        <v>2100</v>
      </c>
      <c r="N7" s="32">
        <v>2100</v>
      </c>
    </row>
    <row r="8" customFormat="true" ht="50" customHeight="true" spans="1:14">
      <c r="A8" s="4">
        <v>6</v>
      </c>
      <c r="B8" s="7" t="s">
        <v>14</v>
      </c>
      <c r="C8" s="8" t="s">
        <v>26</v>
      </c>
      <c r="D8" s="8" t="s">
        <v>34</v>
      </c>
      <c r="E8" s="8" t="s">
        <v>17</v>
      </c>
      <c r="F8" s="20">
        <v>66</v>
      </c>
      <c r="G8" s="8" t="s">
        <v>18</v>
      </c>
      <c r="H8" s="8" t="s">
        <v>19</v>
      </c>
      <c r="I8" s="20" t="s">
        <v>35</v>
      </c>
      <c r="J8" s="26" t="str">
        <f t="shared" si="0"/>
        <v>500222********911X</v>
      </c>
      <c r="K8" s="8" t="s">
        <v>21</v>
      </c>
      <c r="L8" s="27" t="s">
        <v>22</v>
      </c>
      <c r="M8" s="24">
        <v>2100</v>
      </c>
      <c r="N8" s="32">
        <v>2100</v>
      </c>
    </row>
    <row r="9" customFormat="true" ht="50" customHeight="true" spans="1:14">
      <c r="A9" s="4">
        <v>7</v>
      </c>
      <c r="B9" s="7" t="s">
        <v>14</v>
      </c>
      <c r="C9" s="8" t="s">
        <v>26</v>
      </c>
      <c r="D9" s="8" t="s">
        <v>36</v>
      </c>
      <c r="E9" s="8" t="s">
        <v>17</v>
      </c>
      <c r="F9" s="20">
        <v>66</v>
      </c>
      <c r="G9" s="8" t="s">
        <v>18</v>
      </c>
      <c r="H9" s="8" t="s">
        <v>19</v>
      </c>
      <c r="I9" s="20" t="s">
        <v>37</v>
      </c>
      <c r="J9" s="26" t="str">
        <f t="shared" si="0"/>
        <v>500222********911X</v>
      </c>
      <c r="K9" s="8" t="s">
        <v>21</v>
      </c>
      <c r="L9" s="27" t="s">
        <v>22</v>
      </c>
      <c r="M9" s="24">
        <v>2100</v>
      </c>
      <c r="N9" s="32">
        <v>2100</v>
      </c>
    </row>
    <row r="10" customFormat="true" ht="50" customHeight="true" spans="1:14">
      <c r="A10" s="4">
        <v>8</v>
      </c>
      <c r="B10" s="7" t="s">
        <v>14</v>
      </c>
      <c r="C10" s="9" t="s">
        <v>26</v>
      </c>
      <c r="D10" s="9" t="s">
        <v>38</v>
      </c>
      <c r="E10" s="9" t="s">
        <v>28</v>
      </c>
      <c r="F10" s="21">
        <v>55</v>
      </c>
      <c r="G10" s="9" t="s">
        <v>18</v>
      </c>
      <c r="H10" s="9" t="s">
        <v>19</v>
      </c>
      <c r="I10" s="39" t="s">
        <v>39</v>
      </c>
      <c r="J10" s="26" t="str">
        <f t="shared" si="0"/>
        <v>500222********9129</v>
      </c>
      <c r="K10" s="9" t="s">
        <v>21</v>
      </c>
      <c r="L10" s="27" t="s">
        <v>22</v>
      </c>
      <c r="M10" s="24">
        <v>2100</v>
      </c>
      <c r="N10" s="32">
        <v>2100</v>
      </c>
    </row>
    <row r="11" customFormat="true" ht="55" customHeight="true" spans="1:14">
      <c r="A11" s="4">
        <v>9</v>
      </c>
      <c r="B11" s="7" t="s">
        <v>14</v>
      </c>
      <c r="C11" s="10" t="s">
        <v>40</v>
      </c>
      <c r="D11" s="10" t="s">
        <v>41</v>
      </c>
      <c r="E11" s="10" t="s">
        <v>17</v>
      </c>
      <c r="F11" s="10">
        <v>82</v>
      </c>
      <c r="G11" s="9" t="s">
        <v>18</v>
      </c>
      <c r="H11" s="9" t="s">
        <v>19</v>
      </c>
      <c r="I11" s="39" t="s">
        <v>42</v>
      </c>
      <c r="J11" s="26" t="str">
        <f t="shared" si="0"/>
        <v>510223********1412</v>
      </c>
      <c r="K11" s="9" t="s">
        <v>21</v>
      </c>
      <c r="L11" s="27" t="s">
        <v>22</v>
      </c>
      <c r="M11" s="24">
        <v>4400</v>
      </c>
      <c r="N11" s="32">
        <v>4400</v>
      </c>
    </row>
    <row r="12" customFormat="true" ht="55" customHeight="true" spans="1:14">
      <c r="A12" s="4">
        <v>10</v>
      </c>
      <c r="B12" s="11" t="s">
        <v>14</v>
      </c>
      <c r="C12" s="12" t="s">
        <v>43</v>
      </c>
      <c r="D12" s="12" t="s">
        <v>44</v>
      </c>
      <c r="E12" s="13" t="s">
        <v>17</v>
      </c>
      <c r="F12" s="13" t="s">
        <v>45</v>
      </c>
      <c r="G12" s="22" t="s">
        <v>18</v>
      </c>
      <c r="H12" s="23" t="s">
        <v>19</v>
      </c>
      <c r="I12" s="13" t="s">
        <v>46</v>
      </c>
      <c r="J12" s="26" t="str">
        <f t="shared" si="0"/>
        <v>500222********141X</v>
      </c>
      <c r="K12" s="12" t="s">
        <v>43</v>
      </c>
      <c r="L12" s="22" t="s">
        <v>22</v>
      </c>
      <c r="M12" s="24">
        <v>37700</v>
      </c>
      <c r="N12" s="32">
        <v>37700</v>
      </c>
    </row>
    <row r="13" customFormat="true" ht="77" customHeight="true" spans="1:14">
      <c r="A13" s="4">
        <v>11</v>
      </c>
      <c r="B13" s="7" t="s">
        <v>14</v>
      </c>
      <c r="C13" s="12" t="s">
        <v>43</v>
      </c>
      <c r="D13" s="10" t="s">
        <v>47</v>
      </c>
      <c r="E13" s="10" t="s">
        <v>17</v>
      </c>
      <c r="F13" s="10">
        <v>69</v>
      </c>
      <c r="G13" s="4" t="s">
        <v>48</v>
      </c>
      <c r="H13" s="4">
        <v>2</v>
      </c>
      <c r="I13" s="13" t="s">
        <v>49</v>
      </c>
      <c r="J13" s="26" t="str">
        <f t="shared" si="0"/>
        <v>510223********1411</v>
      </c>
      <c r="K13" s="10" t="s">
        <v>50</v>
      </c>
      <c r="L13" s="27" t="s">
        <v>22</v>
      </c>
      <c r="M13" s="33">
        <v>2300</v>
      </c>
      <c r="N13" s="32">
        <v>2300</v>
      </c>
    </row>
    <row r="14" customFormat="true" ht="78" customHeight="true" spans="1:14">
      <c r="A14" s="4">
        <v>12</v>
      </c>
      <c r="B14" s="7" t="s">
        <v>14</v>
      </c>
      <c r="C14" s="12" t="s">
        <v>51</v>
      </c>
      <c r="D14" s="10" t="s">
        <v>52</v>
      </c>
      <c r="E14" s="10" t="s">
        <v>17</v>
      </c>
      <c r="F14" s="10">
        <v>51</v>
      </c>
      <c r="G14" s="4" t="s">
        <v>48</v>
      </c>
      <c r="H14" s="4">
        <v>2</v>
      </c>
      <c r="I14" s="13" t="s">
        <v>53</v>
      </c>
      <c r="J14" s="26" t="str">
        <f t="shared" si="0"/>
        <v>510223********1412</v>
      </c>
      <c r="K14" s="10" t="s">
        <v>54</v>
      </c>
      <c r="L14" s="27" t="s">
        <v>22</v>
      </c>
      <c r="M14" s="33">
        <v>8300</v>
      </c>
      <c r="N14" s="32">
        <v>8300</v>
      </c>
    </row>
    <row r="15" customFormat="true" ht="85" customHeight="true" spans="1:14">
      <c r="A15" s="4">
        <v>13</v>
      </c>
      <c r="B15" s="7" t="s">
        <v>14</v>
      </c>
      <c r="C15" s="12" t="s">
        <v>55</v>
      </c>
      <c r="D15" s="10" t="s">
        <v>56</v>
      </c>
      <c r="E15" s="10" t="s">
        <v>17</v>
      </c>
      <c r="F15" s="10">
        <v>71</v>
      </c>
      <c r="G15" s="4" t="s">
        <v>48</v>
      </c>
      <c r="H15" s="4">
        <v>2</v>
      </c>
      <c r="I15" s="13" t="s">
        <v>57</v>
      </c>
      <c r="J15" s="26" t="str">
        <f t="shared" si="0"/>
        <v>510223********1415</v>
      </c>
      <c r="K15" s="10" t="s">
        <v>58</v>
      </c>
      <c r="L15" s="27" t="s">
        <v>22</v>
      </c>
      <c r="M15" s="33">
        <v>3200</v>
      </c>
      <c r="N15" s="32">
        <v>3200</v>
      </c>
    </row>
    <row r="16" customFormat="true" ht="77" customHeight="true" spans="1:14">
      <c r="A16" s="4">
        <v>14</v>
      </c>
      <c r="B16" s="7" t="s">
        <v>14</v>
      </c>
      <c r="C16" s="8" t="s">
        <v>55</v>
      </c>
      <c r="D16" s="13" t="s">
        <v>59</v>
      </c>
      <c r="E16" s="13" t="s">
        <v>17</v>
      </c>
      <c r="F16" s="24">
        <v>74</v>
      </c>
      <c r="G16" s="13" t="s">
        <v>48</v>
      </c>
      <c r="H16" s="13" t="s">
        <v>60</v>
      </c>
      <c r="I16" s="40" t="s">
        <v>61</v>
      </c>
      <c r="J16" s="26" t="str">
        <f t="shared" si="0"/>
        <v>510223********1417</v>
      </c>
      <c r="K16" s="8" t="s">
        <v>62</v>
      </c>
      <c r="L16" s="28" t="s">
        <v>22</v>
      </c>
      <c r="M16" s="33">
        <v>2900</v>
      </c>
      <c r="N16" s="32">
        <v>2900</v>
      </c>
    </row>
    <row r="17" customFormat="true" ht="79" customHeight="true" spans="1:14">
      <c r="A17" s="4">
        <v>15</v>
      </c>
      <c r="B17" s="7" t="s">
        <v>14</v>
      </c>
      <c r="C17" s="10" t="s">
        <v>63</v>
      </c>
      <c r="D17" s="10" t="s">
        <v>64</v>
      </c>
      <c r="E17" s="10" t="s">
        <v>17</v>
      </c>
      <c r="F17" s="10">
        <v>80</v>
      </c>
      <c r="G17" s="13" t="s">
        <v>48</v>
      </c>
      <c r="H17" s="13" t="s">
        <v>65</v>
      </c>
      <c r="I17" s="13" t="s">
        <v>66</v>
      </c>
      <c r="J17" s="26" t="str">
        <f t="shared" si="0"/>
        <v>510223********1410</v>
      </c>
      <c r="K17" s="10" t="s">
        <v>67</v>
      </c>
      <c r="L17" s="27" t="s">
        <v>22</v>
      </c>
      <c r="M17" s="33">
        <v>3500</v>
      </c>
      <c r="N17" s="32">
        <v>3500</v>
      </c>
    </row>
    <row r="18" customFormat="true" ht="70" customHeight="true" spans="1:14">
      <c r="A18" s="4">
        <v>16</v>
      </c>
      <c r="B18" s="7" t="s">
        <v>14</v>
      </c>
      <c r="C18" s="10" t="s">
        <v>15</v>
      </c>
      <c r="D18" s="10" t="s">
        <v>68</v>
      </c>
      <c r="E18" s="10" t="s">
        <v>28</v>
      </c>
      <c r="F18" s="10">
        <v>36</v>
      </c>
      <c r="G18" s="13" t="s">
        <v>48</v>
      </c>
      <c r="H18" s="13" t="s">
        <v>69</v>
      </c>
      <c r="I18" s="13" t="s">
        <v>70</v>
      </c>
      <c r="J18" s="26" t="str">
        <f t="shared" si="0"/>
        <v>500222********142X</v>
      </c>
      <c r="K18" s="10" t="s">
        <v>71</v>
      </c>
      <c r="L18" s="27" t="s">
        <v>22</v>
      </c>
      <c r="M18" s="33">
        <v>5500</v>
      </c>
      <c r="N18" s="32">
        <v>5500</v>
      </c>
    </row>
    <row r="19" customFormat="true" ht="87" customHeight="true" spans="1:14">
      <c r="A19" s="4">
        <v>17</v>
      </c>
      <c r="B19" s="7" t="s">
        <v>14</v>
      </c>
      <c r="C19" s="10" t="s">
        <v>72</v>
      </c>
      <c r="D19" s="10" t="s">
        <v>73</v>
      </c>
      <c r="E19" s="10" t="s">
        <v>17</v>
      </c>
      <c r="F19" s="10">
        <v>14</v>
      </c>
      <c r="G19" s="13" t="s">
        <v>48</v>
      </c>
      <c r="H19" s="4">
        <v>1</v>
      </c>
      <c r="I19" s="13" t="s">
        <v>74</v>
      </c>
      <c r="J19" s="26" t="str">
        <f t="shared" si="0"/>
        <v>500222********9130</v>
      </c>
      <c r="K19" s="10" t="s">
        <v>75</v>
      </c>
      <c r="L19" s="27" t="s">
        <v>22</v>
      </c>
      <c r="M19" s="34">
        <v>14200</v>
      </c>
      <c r="N19" s="32">
        <v>14200</v>
      </c>
    </row>
    <row r="20" customFormat="true" ht="79" customHeight="true" spans="1:14">
      <c r="A20" s="4">
        <v>18</v>
      </c>
      <c r="B20" s="14" t="s">
        <v>14</v>
      </c>
      <c r="C20" s="10" t="s">
        <v>40</v>
      </c>
      <c r="D20" s="10" t="s">
        <v>76</v>
      </c>
      <c r="E20" s="10" t="s">
        <v>17</v>
      </c>
      <c r="F20" s="10">
        <v>38</v>
      </c>
      <c r="G20" s="25" t="s">
        <v>48</v>
      </c>
      <c r="H20" s="10">
        <v>5</v>
      </c>
      <c r="I20" s="25" t="s">
        <v>77</v>
      </c>
      <c r="J20" s="26" t="str">
        <f t="shared" si="0"/>
        <v>502221********433</v>
      </c>
      <c r="K20" s="10" t="s">
        <v>78</v>
      </c>
      <c r="L20" s="29" t="s">
        <v>22</v>
      </c>
      <c r="M20" s="33">
        <v>5100</v>
      </c>
      <c r="N20" s="32">
        <v>5100</v>
      </c>
    </row>
    <row r="21" customFormat="true" ht="69" customHeight="true" spans="1:14">
      <c r="A21" s="4">
        <v>19</v>
      </c>
      <c r="B21" s="14" t="s">
        <v>14</v>
      </c>
      <c r="C21" s="10" t="s">
        <v>40</v>
      </c>
      <c r="D21" s="14" t="s">
        <v>79</v>
      </c>
      <c r="E21" s="10" t="s">
        <v>17</v>
      </c>
      <c r="F21" s="10">
        <v>72</v>
      </c>
      <c r="G21" s="10" t="s">
        <v>18</v>
      </c>
      <c r="H21" s="10">
        <v>1</v>
      </c>
      <c r="I21" s="41" t="s">
        <v>80</v>
      </c>
      <c r="J21" s="14" t="str">
        <f t="shared" si="0"/>
        <v>510223********1412</v>
      </c>
      <c r="K21" s="10" t="s">
        <v>81</v>
      </c>
      <c r="L21" s="29" t="s">
        <v>22</v>
      </c>
      <c r="M21" s="33">
        <v>7400</v>
      </c>
      <c r="N21" s="32">
        <v>7400</v>
      </c>
    </row>
    <row r="22" customFormat="true" ht="63" customHeight="true" spans="1:14">
      <c r="A22" s="4">
        <v>20</v>
      </c>
      <c r="B22" s="7" t="s">
        <v>14</v>
      </c>
      <c r="C22" s="10" t="s">
        <v>82</v>
      </c>
      <c r="D22" s="10" t="s">
        <v>83</v>
      </c>
      <c r="E22" s="10" t="s">
        <v>28</v>
      </c>
      <c r="F22" s="10">
        <v>56</v>
      </c>
      <c r="G22" s="4" t="s">
        <v>84</v>
      </c>
      <c r="H22" s="4">
        <v>1</v>
      </c>
      <c r="I22" s="13" t="s">
        <v>85</v>
      </c>
      <c r="J22" s="26" t="str">
        <f t="shared" si="0"/>
        <v>510223********3727</v>
      </c>
      <c r="K22" s="10" t="s">
        <v>86</v>
      </c>
      <c r="L22" s="27" t="s">
        <v>22</v>
      </c>
      <c r="M22" s="33">
        <v>5900</v>
      </c>
      <c r="N22" s="32">
        <v>5900</v>
      </c>
    </row>
    <row r="23" customFormat="true" ht="63" customHeight="true" spans="1:14">
      <c r="A23" s="4">
        <v>21</v>
      </c>
      <c r="B23" s="7" t="s">
        <v>14</v>
      </c>
      <c r="C23" s="4" t="s">
        <v>87</v>
      </c>
      <c r="D23" s="10" t="s">
        <v>88</v>
      </c>
      <c r="E23" s="10" t="s">
        <v>17</v>
      </c>
      <c r="F23" s="10">
        <v>45</v>
      </c>
      <c r="G23" s="4" t="s">
        <v>84</v>
      </c>
      <c r="H23" s="4">
        <v>2</v>
      </c>
      <c r="I23" s="13" t="s">
        <v>89</v>
      </c>
      <c r="J23" s="26" t="str">
        <f t="shared" si="0"/>
        <v>510223********4317</v>
      </c>
      <c r="K23" s="10" t="s">
        <v>90</v>
      </c>
      <c r="L23" s="27" t="s">
        <v>22</v>
      </c>
      <c r="M23" s="33">
        <v>3500</v>
      </c>
      <c r="N23" s="32">
        <v>3500</v>
      </c>
    </row>
    <row r="24" customFormat="true" ht="70" customHeight="true" spans="1:14">
      <c r="A24" s="4">
        <v>22</v>
      </c>
      <c r="B24" s="7" t="s">
        <v>14</v>
      </c>
      <c r="C24" s="15" t="s">
        <v>91</v>
      </c>
      <c r="D24" s="10" t="s">
        <v>92</v>
      </c>
      <c r="E24" s="10" t="s">
        <v>28</v>
      </c>
      <c r="F24" s="10">
        <v>40</v>
      </c>
      <c r="G24" s="13" t="s">
        <v>48</v>
      </c>
      <c r="H24" s="4">
        <v>3</v>
      </c>
      <c r="I24" s="13" t="s">
        <v>93</v>
      </c>
      <c r="J24" s="26" t="str">
        <f t="shared" si="0"/>
        <v>500222********6205</v>
      </c>
      <c r="K24" s="10" t="s">
        <v>94</v>
      </c>
      <c r="L24" s="27" t="s">
        <v>22</v>
      </c>
      <c r="M24" s="33">
        <v>7200</v>
      </c>
      <c r="N24" s="32">
        <v>7200</v>
      </c>
    </row>
    <row r="25" ht="31" customHeight="true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33">
        <f>SUM(M3:M24)</f>
        <v>128100</v>
      </c>
      <c r="N25" s="32">
        <f>SUM(N3:N24)</f>
        <v>128100</v>
      </c>
    </row>
    <row r="26" ht="38" customHeight="true" spans="1:14">
      <c r="A26" s="16" t="s">
        <v>95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35"/>
      <c r="N26" s="35"/>
    </row>
    <row r="27" ht="23" customHeight="true" spans="1:14">
      <c r="A27" s="17" t="s">
        <v>96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36"/>
      <c r="N27" s="36"/>
    </row>
    <row r="28" spans="1:14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36"/>
      <c r="N28" s="36"/>
    </row>
  </sheetData>
  <sheetProtection formatCells="0" formatColumns="0" formatRows="0" insertRows="0" insertColumns="0" insertHyperlinks="0" deleteColumns="0" deleteRows="0" sort="0" autoFilter="0" pivotTables="0"/>
  <autoFilter ref="A2:N28">
    <extLst/>
  </autoFilter>
  <mergeCells count="5">
    <mergeCell ref="A1:N1"/>
    <mergeCell ref="A25:L25"/>
    <mergeCell ref="A26:L26"/>
    <mergeCell ref="M26:N26"/>
    <mergeCell ref="A27:N28"/>
  </mergeCells>
  <conditionalFormatting sqref="I4">
    <cfRule type="expression" dxfId="0" priority="12">
      <formula>AND(SUMPRODUCT(IFERROR(1*(($I$6:$I$253&amp;"x")=(I4&amp;"x")),0))+SUMPRODUCT(IFERROR(1*((#REF!&amp;"x")=(I4&amp;"x")),0))&gt;1,NOT(ISBLANK(I4)))</formula>
    </cfRule>
  </conditionalFormatting>
  <conditionalFormatting sqref="I11">
    <cfRule type="expression" dxfId="0" priority="11">
      <formula>AND(SUMPRODUCT(IFERROR(1*(($I$6:$I$256&amp;"x")=(I11&amp;"x")),0))+SUMPRODUCT(IFERROR(1*((#REF!&amp;"x")=(I11&amp;"x")),0))&gt;1,NOT(ISBLANK(I11)))</formula>
    </cfRule>
  </conditionalFormatting>
  <conditionalFormatting sqref="I12">
    <cfRule type="expression" dxfId="0" priority="10">
      <formula>AND(SUMPRODUCT(IFERROR(1*(($I$7:$I$20&amp;"x")=(I12&amp;"x")),0))+SUMPRODUCT(IFERROR(1*((#REF!&amp;"x")=(I12&amp;"x")),0))&gt;1,NOT(ISBLANK(I12)))</formula>
    </cfRule>
  </conditionalFormatting>
  <conditionalFormatting sqref="I16">
    <cfRule type="expression" dxfId="0" priority="8">
      <formula>AND(SUMPRODUCT(IFERROR(1*(($I$6:$I$214&amp;"x")=(I16&amp;"x")),0))+SUMPRODUCT(IFERROR(1*((#REF!&amp;"x")=(I16&amp;"x")),0))&gt;1,NOT(ISBLANK(I16)))</formula>
    </cfRule>
  </conditionalFormatting>
  <conditionalFormatting sqref="D17">
    <cfRule type="expression" dxfId="0" priority="7">
      <formula>AND(SUMPRODUCT(IFERROR(1*(($I$41:$I$229&amp;"x")=(D17&amp;"x")),0))+SUMPRODUCT(IFERROR(1*((#REF!&amp;"x")=(D17&amp;"x")),0))&gt;1,NOT(ISBLANK(D17)))</formula>
    </cfRule>
  </conditionalFormatting>
  <conditionalFormatting sqref="I18">
    <cfRule type="expression" dxfId="0" priority="2">
      <formula>AND(SUMPRODUCT(IFERROR(1*(($I$7:$I$20&amp;"x")=(I18&amp;"x")),0))+SUMPRODUCT(IFERROR(1*((#REF!&amp;"x")=(I18&amp;"x")),0))&gt;1,NOT(ISBLANK(I18)))</formula>
    </cfRule>
  </conditionalFormatting>
  <conditionalFormatting sqref="D19">
    <cfRule type="expression" dxfId="0" priority="6">
      <formula>AND(SUMPRODUCT(IFERROR(1*(($I$41:$I$229&amp;"x")=(D19&amp;"x")),0))+SUMPRODUCT(IFERROR(1*((#REF!&amp;"x")=(D19&amp;"x")),0))&gt;1,NOT(ISBLANK(D19)))</formula>
    </cfRule>
  </conditionalFormatting>
  <conditionalFormatting sqref="E21">
    <cfRule type="expression" dxfId="0" priority="1">
      <formula>AND(SUMPRODUCT(IFERROR(1*(($I$41:$I$229&amp;"x")=(E21&amp;"x")),0))+SUMPRODUCT(IFERROR(1*((#REF!&amp;"x")=(E21&amp;"x")),0))&gt;1,NOT(ISBLANK(E21)))</formula>
    </cfRule>
  </conditionalFormatting>
  <conditionalFormatting sqref="I24">
    <cfRule type="expression" dxfId="0" priority="4">
      <formula>AND(SUMPRODUCT(IFERROR(1*(($I$7:$I$28&amp;"x")=(I24&amp;"x")),0))+SUMPRODUCT(IFERROR(1*((#REF!&amp;"x")=(I24&amp;"x")),0))&gt;1,NOT(ISBLANK(I24)))</formula>
    </cfRule>
  </conditionalFormatting>
  <conditionalFormatting sqref="I3:J3 J4 I5:J10 J11:J20 J22:J24">
    <cfRule type="expression" dxfId="0" priority="14">
      <formula>AND(SUMPRODUCT(IFERROR(1*(($I$6:$I$256&amp;"x")=(I3&amp;"x")),0))+SUMPRODUCT(IFERROR(1*((#REF!&amp;"x")=(I3&amp;"x")),0))&gt;1,NOT(ISBLANK(I3)))</formula>
    </cfRule>
  </conditionalFormatting>
  <conditionalFormatting sqref="C11 C13:C15 C17:C23">
    <cfRule type="expression" dxfId="0" priority="51">
      <formula>AND(SUMPRODUCT(IFERROR(1*(($I$41:$I$229&amp;"x")=(C11&amp;"x")),0))+SUMPRODUCT(IFERROR(1*((#REF!&amp;"x")=(C11&amp;"x")),0))&gt;1,NOT(ISBLANK(C11)))</formula>
    </cfRule>
  </conditionalFormatting>
  <conditionalFormatting sqref="I13:I15 I17 I19:I20 I22:I23">
    <cfRule type="expression" dxfId="0" priority="9">
      <formula>AND(SUMPRODUCT(IFERROR(1*(($I$7:$I$20&amp;"x")=(I13&amp;"x")),0))+SUMPRODUCT(IFERROR(1*((#REF!&amp;"x")=(I13&amp;"x")),0))&gt;1,NOT(ISBLANK(I13)))</formula>
    </cfRule>
  </conditionalFormatting>
  <pageMargins left="0.7" right="0.7" top="0.75" bottom="0.75" header="0.3" footer="0.3"/>
  <pageSetup paperSize="9" fitToHeight="0" orientation="landscape" blackAndWhite="tru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2024-10-13T04:27:00Z</dcterms:created>
  <dcterms:modified xsi:type="dcterms:W3CDTF">2026-07-29T15:41:53Z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5AF756F48C0E469B8BE1CF68EB43420D_12</vt:lpwstr>
  </property>
  <property fmtid="{D5CDD505-2E9C-101B-9397-08002B2CF9AE}" pid="4" name="CalculationRule">
    <vt:i4>0</vt:i4>
  </property>
</Properties>
</file>