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Sheet1!$A$7:$Y$13</definedName>
  </definedNames>
  <calcPr calcId="144525"/>
</workbook>
</file>

<file path=xl/sharedStrings.xml><?xml version="1.0" encoding="utf-8"?>
<sst xmlns="http://schemas.openxmlformats.org/spreadsheetml/2006/main" count="113" uniqueCount="79">
  <si>
    <t xml:space="preserve"> 附件</t>
  </si>
  <si>
    <t>重庆市綦江区石壕镇2022年度衔接资金项目计划</t>
  </si>
  <si>
    <t>序号</t>
  </si>
  <si>
    <t>项目名称</t>
  </si>
  <si>
    <t>项目类型</t>
  </si>
  <si>
    <t>建设任务</t>
  </si>
  <si>
    <t>建设性质</t>
  </si>
  <si>
    <t>实施地点</t>
  </si>
  <si>
    <t>绩效目标</t>
  </si>
  <si>
    <t>群众参与和利益联结机制</t>
  </si>
  <si>
    <t>实施单位</t>
  </si>
  <si>
    <t>规划年度</t>
  </si>
  <si>
    <t>是否纳入年度项目实施计划</t>
  </si>
  <si>
    <t>时间进度安排</t>
  </si>
  <si>
    <t>资金规模和筹资方式</t>
  </si>
  <si>
    <t>受益对象（人）</t>
  </si>
  <si>
    <t>项目负责人</t>
  </si>
  <si>
    <t>二级项目子类型</t>
  </si>
  <si>
    <t>项目子类型</t>
  </si>
  <si>
    <t>主管部门</t>
  </si>
  <si>
    <t>业主单位</t>
  </si>
  <si>
    <t>实施年月</t>
  </si>
  <si>
    <t>完工年月</t>
  </si>
  <si>
    <t>小计（万元）</t>
  </si>
  <si>
    <t>财政资金</t>
  </si>
  <si>
    <t>群众自筹等其他资金</t>
  </si>
  <si>
    <t>受益总人口数</t>
  </si>
  <si>
    <t>其中脱贫人口和监测对象人数</t>
  </si>
  <si>
    <t>衔接资金</t>
  </si>
  <si>
    <t>其他财政涉农整合资金</t>
  </si>
  <si>
    <t>其他财政资金</t>
  </si>
  <si>
    <t>合计</t>
  </si>
  <si>
    <t>2022年綦江区石壕镇紫龙村供水保障工程</t>
  </si>
  <si>
    <t>乡村建设行动</t>
  </si>
  <si>
    <t>农村基础设施</t>
  </si>
  <si>
    <t>农村供水保障设施建设</t>
  </si>
  <si>
    <r>
      <rPr>
        <sz val="10"/>
        <color theme="1"/>
        <rFont val="方正仿宋_GBK"/>
        <charset val="134"/>
      </rPr>
      <t>新建dn110输水管道1425m，新建200m</t>
    </r>
    <r>
      <rPr>
        <sz val="10"/>
        <color theme="1"/>
        <rFont val="宋体"/>
        <charset val="134"/>
      </rPr>
      <t>³</t>
    </r>
    <r>
      <rPr>
        <sz val="10"/>
        <color theme="1"/>
        <rFont val="方正仿宋_GBK"/>
        <charset val="134"/>
      </rPr>
      <t>/d水厂1座，改造配水管网共计长10301m，其中dn63mm1.6MPaPE管长4714m, dn32mm1.6MPaPE管长1987m,dn20mm1.6MPaPE到户支管长3600m。</t>
    </r>
  </si>
  <si>
    <t>改扩建</t>
  </si>
  <si>
    <t>石壕镇紫龙村</t>
  </si>
  <si>
    <t>项目实施后，可改善紫龙村1620人，其中脱贫户54户201人的饮水安全条件。</t>
  </si>
  <si>
    <t>10人参与项目确定、质量和资金使用监督。通过改善供水等基础设施条件，提升紫龙村1620人，其中脱贫户54户201人的饮水安全条件，解决饮水安全问题</t>
  </si>
  <si>
    <t>区水利局</t>
  </si>
  <si>
    <t>綦江区石壕镇人民政府</t>
  </si>
  <si>
    <t>是</t>
  </si>
  <si>
    <t>吕丹</t>
  </si>
  <si>
    <t>2022年綦江区石壕镇香树村枇杷坪水厂供水保障维修改造工程</t>
  </si>
  <si>
    <t>取水管道增设Y型过滤器2个，更换dn50管道长5000m。</t>
  </si>
  <si>
    <t>石壕镇香树村</t>
  </si>
  <si>
    <t>项目实施后，可改善香树村1800人，其中脱贫户19户57人的饮水安全条件。</t>
  </si>
  <si>
    <t>7人参与项目确定、质量和资金使用监督。通过改善供水等基础设施条件，提升香树村1800人，其中脱贫户19户57人的饮水安全条件，解决饮水安全问题</t>
  </si>
  <si>
    <t>2022年綦江区石壕镇长征村、万隆村、梨园村等三村供水保障维修改造工程</t>
  </si>
  <si>
    <t>长征村：新建管道4413m，其中dn40管道长913m，dn32管道长3500m，新建1m3集水井1座，新建20m3慢滤清水池2座。万隆村：对白眼沙水池、碑垭口水池维护整治，更换dn32管道长1365m。梨园村：对水厂进行维修整治。</t>
  </si>
  <si>
    <t>石壕镇长征村、万隆村、梨园村</t>
  </si>
  <si>
    <t>项目实施后，可改善长征村、万隆村、梨园村240人，其中脱贫户6户22人的饮水安全条件。</t>
  </si>
  <si>
    <t>20人参与项目确定、质量和资金使用监督。
通过0改善供水等基础设施条件，提升长征村、万隆村、梨园村240人，其中脱贫户6户22人的饮水安全条件，解决饮水安全问题</t>
  </si>
  <si>
    <t>2022年綦江区石壕镇万隆村方竹笋加工车间</t>
  </si>
  <si>
    <t>产业发展</t>
  </si>
  <si>
    <t>加工流通项目</t>
  </si>
  <si>
    <t>农产品仓储保险冷链基础设施建设</t>
  </si>
  <si>
    <t>1.行吊式杀青冷却机：1套，37000元；
2.吊框：1套，8000元；
3.脱衣清洗机：1套，55000元；
4.灌装平台：1台，2800元；
5.行吊式杀菌冷却机：1套，37000元；
6.杀菌吊框：2套，8000元；
7.杀菌盘：10个，10000元；
8.食品级P脱盐复泡池1吨：20个，20000元；
9.食品级P脱盐复泡池3吨：3个，7500元；
10.蒸汽发生器：1套，86200元；
11.管道及保温：71m，8520元；
12.真空包装机：1台，14980元。</t>
  </si>
  <si>
    <t>新建</t>
  </si>
  <si>
    <t>綦江区石壕镇万隆村2社</t>
  </si>
  <si>
    <t>通过购买加工设备，建设加工车间，改进加工工艺，预计可年产出40吨标准化深加工方竹笋产品，增加临时就业岗位500人，村集体实现净利润3万元/年，受益群众100人，其中：覆盖脱贫人口53人、监测对象9人。</t>
  </si>
  <si>
    <t>13人参与项目前期讨论、决策。此项目建成后村民可通过采摘、加工方竹笋获得工资收入，预计至多可增收2万元/年/人。项目净收益的30%用于困难群众帮扶。</t>
  </si>
  <si>
    <t>区乡村振兴局</t>
  </si>
  <si>
    <t>柏志高</t>
  </si>
  <si>
    <t>2022年綦江区石壕镇石泉、梨园等村产业路建设</t>
  </si>
  <si>
    <t>产业路、资源路、旅游路建设</t>
  </si>
  <si>
    <t>1.新挖泥结石路0.4公里，路宽4—4.5m；
2.在特殊山地路段砌3处堡坎，总长约123m；
3.通过开挖边沟、填碎石等，扩宽整治现有道路0.7km。
4.路面铺垫厚度为20公分的片石及10公分的碎石，总长约1.3km；</t>
  </si>
  <si>
    <t>石壕镇石泉、梨园等村</t>
  </si>
  <si>
    <t xml:space="preserve">将周边主要高粱生产区、油菜生产区、水稻生产区全面联通，使梨园村杨梅基地和石泉村大樱桃产业基地线路全面贯通，使其更有利于机械化耕种和采收。覆盖农业产业面积约1000亩，受益农户200余户。可带动高粱、油菜、水稻等主导产业以及杨梅、大樱桃等经果林产业进一步发展。
</t>
  </si>
  <si>
    <t>13人参与前期项目确定会议、决议，2人参与项目实施过程中施工质量和资金使用的监督；项目建成后将满足200户群众出行，方便生产生活</t>
  </si>
  <si>
    <t>李骋</t>
  </si>
  <si>
    <t>2022年綦江区石壕镇香树村水厂引水管道延伸工程</t>
  </si>
  <si>
    <t>从中沟水库新搭接dn110mm1.6MpPE管道约2km至原取水口；拆除原dn110mm1.0Mp老旧管道，改造取水口至水厂dn110mm1.6MpPE管约2.5Km。</t>
  </si>
  <si>
    <t>项目实施后，可改善香树村1850人，其中脱贫户8户28人的饮水安全条件。</t>
  </si>
  <si>
    <t>7人参与项目确定、质量和资金使用监督。
通过改善供水等基础设施条件，提升香树村1850人，其中脱贫户8户28人的饮水安全条件，解决饮水安全问题/</t>
  </si>
  <si>
    <t>2022.3</t>
  </si>
  <si>
    <t>2022.7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</si>
</sst>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方正黑体_GBK"/>
      <charset val="134"/>
    </font>
    <font>
      <sz val="10"/>
      <color theme="1"/>
      <name val="方正仿宋_GBK"/>
      <charset val="134"/>
    </font>
    <font>
      <sz val="10"/>
      <color theme="1"/>
      <name val="宋体"/>
      <charset val="134"/>
      <scheme val="minor"/>
    </font>
    <font>
      <sz val="22"/>
      <name val="方正小标宋_GBK"/>
      <charset val="134"/>
    </font>
    <font>
      <sz val="9"/>
      <name val="方正黑体_GBK"/>
      <charset val="134"/>
    </font>
    <font>
      <sz val="9"/>
      <name val="Times New Roman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2" fillId="0" borderId="13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7" fillId="0" borderId="10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11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8" fillId="0" borderId="11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20" fillId="17" borderId="12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23" fillId="31" borderId="12" applyNumberFormat="false" applyAlignment="false" applyProtection="false">
      <alignment vertical="center"/>
    </xf>
    <xf numFmtId="0" fontId="24" fillId="17" borderId="14" applyNumberFormat="false" applyAlignment="false" applyProtection="false">
      <alignment vertical="center"/>
    </xf>
    <xf numFmtId="0" fontId="25" fillId="32" borderId="15" applyNumberFormat="false" applyAlignment="false" applyProtection="false">
      <alignment vertical="center"/>
    </xf>
    <xf numFmtId="0" fontId="26" fillId="0" borderId="16" applyNumberFormat="false" applyFill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0" fillId="10" borderId="9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true" applyFill="true" applyAlignment="true">
      <alignment wrapText="true"/>
    </xf>
    <xf numFmtId="0" fontId="2" fillId="0" borderId="0" xfId="0" applyFont="true" applyFill="true" applyAlignment="true">
      <alignment wrapText="true"/>
    </xf>
    <xf numFmtId="0" fontId="3" fillId="0" borderId="0" xfId="0" applyFont="true" applyFill="true" applyAlignment="true">
      <alignment horizontal="center" wrapText="true"/>
    </xf>
    <xf numFmtId="0" fontId="4" fillId="0" borderId="0" xfId="0" applyFont="true" applyFill="true" applyAlignment="true">
      <alignment wrapText="true"/>
    </xf>
    <xf numFmtId="0" fontId="4" fillId="0" borderId="0" xfId="0" applyFont="true" applyFill="true" applyAlignment="true">
      <alignment horizontal="center" wrapText="true"/>
    </xf>
    <xf numFmtId="0" fontId="2" fillId="0" borderId="0" xfId="0" applyFont="true" applyFill="true" applyAlignment="true">
      <alignment horizontal="left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horizontal="center" vertical="center" wrapText="true"/>
    </xf>
    <xf numFmtId="0" fontId="7" fillId="0" borderId="5" xfId="0" applyFont="true" applyFill="true" applyBorder="true" applyAlignment="true">
      <alignment horizontal="center" vertical="center" wrapText="true"/>
    </xf>
    <xf numFmtId="0" fontId="2" fillId="0" borderId="6" xfId="0" applyFont="true" applyFill="true" applyBorder="true" applyAlignment="true">
      <alignment horizontal="center" vertical="center" wrapText="true"/>
    </xf>
    <xf numFmtId="0" fontId="2" fillId="0" borderId="7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2" fillId="0" borderId="8" xfId="0" applyFont="true" applyFill="true" applyBorder="true" applyAlignment="true">
      <alignment horizontal="center" vertical="center" wrapText="true"/>
    </xf>
    <xf numFmtId="0" fontId="1" fillId="0" borderId="0" xfId="0" applyFont="true" applyFill="true" applyAlignment="true">
      <alignment horizontal="center" wrapText="true"/>
    </xf>
    <xf numFmtId="43" fontId="3" fillId="0" borderId="3" xfId="12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3"/>
  <sheetViews>
    <sheetView tabSelected="1" zoomScale="85" zoomScaleNormal="85" workbookViewId="0">
      <selection activeCell="A2" sqref="A2:X2"/>
    </sheetView>
  </sheetViews>
  <sheetFormatPr defaultColWidth="9" defaultRowHeight="13.5"/>
  <cols>
    <col min="1" max="16" width="9" style="4"/>
    <col min="17" max="18" width="11.5" style="5"/>
    <col min="19" max="21" width="9.375" style="4"/>
    <col min="22" max="24" width="9" style="4"/>
    <col min="25" max="25" width="12.625" style="4"/>
    <col min="26" max="16384" width="9" style="4"/>
  </cols>
  <sheetData>
    <row r="1" s="1" customFormat="true" ht="22.5" customHeight="true" spans="1:18">
      <c r="A1" s="6" t="s">
        <v>0</v>
      </c>
      <c r="B1" s="6"/>
      <c r="C1" s="6"/>
      <c r="D1" s="6"/>
      <c r="E1" s="6"/>
      <c r="F1" s="6"/>
      <c r="Q1" s="16"/>
      <c r="R1" s="16"/>
    </row>
    <row r="2" s="1" customFormat="true" ht="31.5" customHeight="true" spans="1:24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="2" customFormat="true" ht="28.5" customHeight="true" spans="1:24">
      <c r="A3" s="8" t="s">
        <v>2</v>
      </c>
      <c r="B3" s="9" t="s">
        <v>3</v>
      </c>
      <c r="C3" s="9" t="s">
        <v>4</v>
      </c>
      <c r="D3" s="9"/>
      <c r="E3" s="9"/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/>
      <c r="M3" s="9" t="s">
        <v>11</v>
      </c>
      <c r="N3" s="9" t="s">
        <v>12</v>
      </c>
      <c r="O3" s="9" t="s">
        <v>13</v>
      </c>
      <c r="P3" s="9"/>
      <c r="Q3" s="9" t="s">
        <v>14</v>
      </c>
      <c r="R3" s="9"/>
      <c r="S3" s="9"/>
      <c r="T3" s="9"/>
      <c r="U3" s="9"/>
      <c r="V3" s="9" t="s">
        <v>15</v>
      </c>
      <c r="W3" s="9"/>
      <c r="X3" s="9" t="s">
        <v>16</v>
      </c>
    </row>
    <row r="4" s="2" customFormat="true" ht="17.25" customHeight="true" spans="1:24">
      <c r="A4" s="10"/>
      <c r="B4" s="9"/>
      <c r="C4" s="9" t="s">
        <v>4</v>
      </c>
      <c r="D4" s="9" t="s">
        <v>17</v>
      </c>
      <c r="E4" s="9" t="s">
        <v>18</v>
      </c>
      <c r="F4" s="9"/>
      <c r="G4" s="9"/>
      <c r="H4" s="9"/>
      <c r="I4" s="9"/>
      <c r="J4" s="9"/>
      <c r="K4" s="9" t="s">
        <v>19</v>
      </c>
      <c r="L4" s="9" t="s">
        <v>20</v>
      </c>
      <c r="M4" s="9"/>
      <c r="N4" s="9"/>
      <c r="O4" s="9" t="s">
        <v>21</v>
      </c>
      <c r="P4" s="9" t="s">
        <v>22</v>
      </c>
      <c r="Q4" s="9" t="s">
        <v>23</v>
      </c>
      <c r="R4" s="9" t="s">
        <v>24</v>
      </c>
      <c r="S4" s="9"/>
      <c r="T4" s="9"/>
      <c r="U4" s="9" t="s">
        <v>25</v>
      </c>
      <c r="V4" s="9" t="s">
        <v>26</v>
      </c>
      <c r="W4" s="9" t="s">
        <v>27</v>
      </c>
      <c r="X4" s="9"/>
    </row>
    <row r="5" s="2" customFormat="true" ht="11.25" customHeight="true" spans="1:2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 t="s">
        <v>28</v>
      </c>
      <c r="S5" s="9" t="s">
        <v>29</v>
      </c>
      <c r="T5" s="9" t="s">
        <v>30</v>
      </c>
      <c r="U5" s="9"/>
      <c r="V5" s="9"/>
      <c r="W5" s="9"/>
      <c r="X5" s="9"/>
    </row>
    <row r="6" s="2" customFormat="true" ht="81" customHeight="true" spans="1:24">
      <c r="A6" s="11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="2" customFormat="true" ht="81" customHeight="true" spans="1:24">
      <c r="A7" s="11"/>
      <c r="B7" s="12" t="s">
        <v>31</v>
      </c>
      <c r="C7" s="13"/>
      <c r="D7" s="13"/>
      <c r="E7" s="15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>
        <f>SUM(Q8:Q13)</f>
        <v>343.63</v>
      </c>
      <c r="R7" s="9">
        <f t="shared" ref="R7:W7" si="0">SUM(R8:R13)</f>
        <v>335.91</v>
      </c>
      <c r="S7" s="9">
        <f t="shared" si="0"/>
        <v>7.72</v>
      </c>
      <c r="T7" s="9">
        <f t="shared" si="0"/>
        <v>0</v>
      </c>
      <c r="U7" s="9">
        <f t="shared" si="0"/>
        <v>0</v>
      </c>
      <c r="V7" s="9">
        <f t="shared" si="0"/>
        <v>6610</v>
      </c>
      <c r="W7" s="9">
        <f t="shared" si="0"/>
        <v>401</v>
      </c>
      <c r="X7" s="9"/>
    </row>
    <row r="8" s="3" customFormat="true" ht="229.5" spans="1:25">
      <c r="A8" s="14">
        <v>1</v>
      </c>
      <c r="B8" s="14" t="s">
        <v>32</v>
      </c>
      <c r="C8" s="14" t="s">
        <v>33</v>
      </c>
      <c r="D8" s="14" t="s">
        <v>34</v>
      </c>
      <c r="E8" s="14" t="s">
        <v>35</v>
      </c>
      <c r="F8" s="14" t="s">
        <v>36</v>
      </c>
      <c r="G8" s="14" t="s">
        <v>37</v>
      </c>
      <c r="H8" s="14" t="s">
        <v>38</v>
      </c>
      <c r="I8" s="14" t="s">
        <v>39</v>
      </c>
      <c r="J8" s="14" t="s">
        <v>40</v>
      </c>
      <c r="K8" s="14" t="s">
        <v>41</v>
      </c>
      <c r="L8" s="14" t="s">
        <v>42</v>
      </c>
      <c r="M8" s="14">
        <v>2022</v>
      </c>
      <c r="N8" s="14" t="s">
        <v>43</v>
      </c>
      <c r="O8" s="14">
        <v>2022.01</v>
      </c>
      <c r="P8" s="14">
        <v>2022.07</v>
      </c>
      <c r="Q8" s="17">
        <v>141.57</v>
      </c>
      <c r="R8" s="17">
        <v>133.85</v>
      </c>
      <c r="S8" s="17">
        <v>7.72</v>
      </c>
      <c r="T8" s="17">
        <v>0</v>
      </c>
      <c r="U8" s="17">
        <v>0</v>
      </c>
      <c r="V8" s="14">
        <v>1620</v>
      </c>
      <c r="W8" s="14">
        <v>201</v>
      </c>
      <c r="X8" s="14" t="s">
        <v>44</v>
      </c>
      <c r="Y8" s="3">
        <f t="shared" ref="Y8:Y13" si="1">Q8-R8-S8-T8-U8</f>
        <v>0</v>
      </c>
    </row>
    <row r="9" s="3" customFormat="true" ht="178.5" spans="1:25">
      <c r="A9" s="14">
        <v>2</v>
      </c>
      <c r="B9" s="14" t="s">
        <v>45</v>
      </c>
      <c r="C9" s="14" t="s">
        <v>33</v>
      </c>
      <c r="D9" s="14" t="s">
        <v>34</v>
      </c>
      <c r="E9" s="14" t="s">
        <v>35</v>
      </c>
      <c r="F9" s="14" t="s">
        <v>46</v>
      </c>
      <c r="G9" s="14" t="s">
        <v>37</v>
      </c>
      <c r="H9" s="14" t="s">
        <v>47</v>
      </c>
      <c r="I9" s="14" t="s">
        <v>48</v>
      </c>
      <c r="J9" s="14" t="s">
        <v>49</v>
      </c>
      <c r="K9" s="14" t="s">
        <v>41</v>
      </c>
      <c r="L9" s="14" t="s">
        <v>42</v>
      </c>
      <c r="M9" s="14">
        <v>2022</v>
      </c>
      <c r="N9" s="14" t="s">
        <v>43</v>
      </c>
      <c r="O9" s="14">
        <v>2022.01</v>
      </c>
      <c r="P9" s="14">
        <v>2022.07</v>
      </c>
      <c r="Q9" s="17">
        <v>23.21</v>
      </c>
      <c r="R9" s="17">
        <v>23.21</v>
      </c>
      <c r="S9" s="17">
        <v>0</v>
      </c>
      <c r="T9" s="17">
        <v>0</v>
      </c>
      <c r="U9" s="17">
        <v>0</v>
      </c>
      <c r="V9" s="14">
        <v>1800</v>
      </c>
      <c r="W9" s="14">
        <v>57</v>
      </c>
      <c r="X9" s="14" t="s">
        <v>44</v>
      </c>
      <c r="Y9" s="3">
        <f t="shared" si="1"/>
        <v>0</v>
      </c>
    </row>
    <row r="10" s="3" customFormat="true" ht="267.75" spans="1:25">
      <c r="A10" s="14">
        <v>3</v>
      </c>
      <c r="B10" s="14" t="s">
        <v>50</v>
      </c>
      <c r="C10" s="14" t="s">
        <v>33</v>
      </c>
      <c r="D10" s="14" t="s">
        <v>34</v>
      </c>
      <c r="E10" s="14" t="s">
        <v>35</v>
      </c>
      <c r="F10" s="14" t="s">
        <v>51</v>
      </c>
      <c r="G10" s="14" t="s">
        <v>37</v>
      </c>
      <c r="H10" s="14" t="s">
        <v>52</v>
      </c>
      <c r="I10" s="14" t="s">
        <v>53</v>
      </c>
      <c r="J10" s="14" t="s">
        <v>54</v>
      </c>
      <c r="K10" s="14" t="s">
        <v>41</v>
      </c>
      <c r="L10" s="14" t="s">
        <v>42</v>
      </c>
      <c r="M10" s="14">
        <v>2022</v>
      </c>
      <c r="N10" s="14" t="s">
        <v>43</v>
      </c>
      <c r="O10" s="14">
        <v>2022.01</v>
      </c>
      <c r="P10" s="14">
        <v>2022.07</v>
      </c>
      <c r="Q10" s="17">
        <v>49.05</v>
      </c>
      <c r="R10" s="17">
        <v>49.05</v>
      </c>
      <c r="S10" s="17">
        <v>0</v>
      </c>
      <c r="T10" s="17">
        <v>0</v>
      </c>
      <c r="U10" s="17">
        <v>0</v>
      </c>
      <c r="V10" s="14">
        <v>240</v>
      </c>
      <c r="W10" s="14">
        <v>22</v>
      </c>
      <c r="X10" s="14" t="s">
        <v>44</v>
      </c>
      <c r="Y10" s="3">
        <f t="shared" si="1"/>
        <v>0</v>
      </c>
    </row>
    <row r="11" s="3" customFormat="true" ht="409.5" spans="1:25">
      <c r="A11" s="14">
        <v>4</v>
      </c>
      <c r="B11" s="14" t="s">
        <v>55</v>
      </c>
      <c r="C11" s="14" t="s">
        <v>56</v>
      </c>
      <c r="D11" s="14" t="s">
        <v>57</v>
      </c>
      <c r="E11" s="14" t="s">
        <v>58</v>
      </c>
      <c r="F11" s="14" t="s">
        <v>59</v>
      </c>
      <c r="G11" s="14" t="s">
        <v>60</v>
      </c>
      <c r="H11" s="14" t="s">
        <v>61</v>
      </c>
      <c r="I11" s="14" t="s">
        <v>62</v>
      </c>
      <c r="J11" s="14" t="s">
        <v>63</v>
      </c>
      <c r="K11" s="14" t="s">
        <v>64</v>
      </c>
      <c r="L11" s="14" t="s">
        <v>42</v>
      </c>
      <c r="M11" s="14">
        <v>2022</v>
      </c>
      <c r="N11" s="14" t="s">
        <v>43</v>
      </c>
      <c r="O11" s="14">
        <v>2022.01</v>
      </c>
      <c r="P11" s="14">
        <v>2022.08</v>
      </c>
      <c r="Q11" s="17">
        <v>30</v>
      </c>
      <c r="R11" s="17">
        <v>30</v>
      </c>
      <c r="S11" s="17">
        <v>0</v>
      </c>
      <c r="T11" s="17">
        <v>0</v>
      </c>
      <c r="U11" s="17">
        <v>0</v>
      </c>
      <c r="V11" s="14">
        <v>100</v>
      </c>
      <c r="W11" s="14">
        <v>53</v>
      </c>
      <c r="X11" s="14" t="s">
        <v>65</v>
      </c>
      <c r="Y11" s="3">
        <f t="shared" si="1"/>
        <v>0</v>
      </c>
    </row>
    <row r="12" s="3" customFormat="true" ht="344.25" spans="1:25">
      <c r="A12" s="14">
        <v>5</v>
      </c>
      <c r="B12" s="14" t="s">
        <v>66</v>
      </c>
      <c r="C12" s="14" t="s">
        <v>33</v>
      </c>
      <c r="D12" s="14" t="s">
        <v>34</v>
      </c>
      <c r="E12" s="14" t="s">
        <v>67</v>
      </c>
      <c r="F12" s="14" t="s">
        <v>68</v>
      </c>
      <c r="G12" s="14" t="s">
        <v>60</v>
      </c>
      <c r="H12" s="14" t="s">
        <v>69</v>
      </c>
      <c r="I12" s="14" t="s">
        <v>70</v>
      </c>
      <c r="J12" s="14" t="s">
        <v>71</v>
      </c>
      <c r="K12" s="14" t="s">
        <v>64</v>
      </c>
      <c r="L12" s="14" t="s">
        <v>42</v>
      </c>
      <c r="M12" s="14">
        <v>2022</v>
      </c>
      <c r="N12" s="14" t="s">
        <v>43</v>
      </c>
      <c r="O12" s="14">
        <v>2022.01</v>
      </c>
      <c r="P12" s="14">
        <v>2022.08</v>
      </c>
      <c r="Q12" s="17">
        <v>50</v>
      </c>
      <c r="R12" s="17">
        <v>50</v>
      </c>
      <c r="S12" s="17">
        <v>0</v>
      </c>
      <c r="T12" s="17">
        <v>0</v>
      </c>
      <c r="U12" s="17">
        <v>0</v>
      </c>
      <c r="V12" s="14">
        <v>1000</v>
      </c>
      <c r="W12" s="14">
        <v>40</v>
      </c>
      <c r="X12" s="14" t="s">
        <v>72</v>
      </c>
      <c r="Y12" s="3">
        <f t="shared" si="1"/>
        <v>0</v>
      </c>
    </row>
    <row r="13" s="3" customFormat="true" ht="191.25" spans="1:25">
      <c r="A13" s="14">
        <v>6</v>
      </c>
      <c r="B13" s="14" t="s">
        <v>73</v>
      </c>
      <c r="C13" s="14" t="s">
        <v>33</v>
      </c>
      <c r="D13" s="14" t="s">
        <v>34</v>
      </c>
      <c r="E13" s="14" t="s">
        <v>35</v>
      </c>
      <c r="F13" s="14" t="s">
        <v>74</v>
      </c>
      <c r="G13" s="14" t="s">
        <v>37</v>
      </c>
      <c r="H13" s="14" t="s">
        <v>47</v>
      </c>
      <c r="I13" s="14" t="s">
        <v>75</v>
      </c>
      <c r="J13" s="14" t="s">
        <v>76</v>
      </c>
      <c r="K13" s="14" t="s">
        <v>41</v>
      </c>
      <c r="L13" s="14" t="s">
        <v>42</v>
      </c>
      <c r="M13" s="14">
        <v>2022</v>
      </c>
      <c r="N13" s="14" t="s">
        <v>43</v>
      </c>
      <c r="O13" s="14" t="s">
        <v>77</v>
      </c>
      <c r="P13" s="14" t="s">
        <v>78</v>
      </c>
      <c r="Q13" s="17">
        <v>49.8</v>
      </c>
      <c r="R13" s="17">
        <v>49.8</v>
      </c>
      <c r="S13" s="17">
        <v>0</v>
      </c>
      <c r="T13" s="17">
        <v>0</v>
      </c>
      <c r="U13" s="17">
        <v>0</v>
      </c>
      <c r="V13" s="14">
        <v>1850</v>
      </c>
      <c r="W13" s="14">
        <v>28</v>
      </c>
      <c r="X13" s="14" t="s">
        <v>44</v>
      </c>
      <c r="Y13" s="3">
        <f t="shared" si="1"/>
        <v>0</v>
      </c>
    </row>
  </sheetData>
  <mergeCells count="33">
    <mergeCell ref="A1:C1"/>
    <mergeCell ref="A2:X2"/>
    <mergeCell ref="C3:E3"/>
    <mergeCell ref="K3:L3"/>
    <mergeCell ref="O3:P3"/>
    <mergeCell ref="Q3:U3"/>
    <mergeCell ref="V3:W3"/>
    <mergeCell ref="R4:T4"/>
    <mergeCell ref="B7:E7"/>
    <mergeCell ref="A3:A6"/>
    <mergeCell ref="B3:B6"/>
    <mergeCell ref="C4:C6"/>
    <mergeCell ref="D4:D6"/>
    <mergeCell ref="E4:E6"/>
    <mergeCell ref="F3:F6"/>
    <mergeCell ref="G3:G6"/>
    <mergeCell ref="H3:H6"/>
    <mergeCell ref="I3:I6"/>
    <mergeCell ref="J3:J6"/>
    <mergeCell ref="K4:K6"/>
    <mergeCell ref="L4:L6"/>
    <mergeCell ref="M3:M6"/>
    <mergeCell ref="N3:N6"/>
    <mergeCell ref="O4:O6"/>
    <mergeCell ref="P4:P6"/>
    <mergeCell ref="Q4:Q6"/>
    <mergeCell ref="R5:R6"/>
    <mergeCell ref="S5:S6"/>
    <mergeCell ref="T5:T6"/>
    <mergeCell ref="U4:U6"/>
    <mergeCell ref="V4:V6"/>
    <mergeCell ref="W4:W6"/>
    <mergeCell ref="X3:X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guest</cp:lastModifiedBy>
  <dcterms:created xsi:type="dcterms:W3CDTF">2022-12-05T11:12:00Z</dcterms:created>
  <dcterms:modified xsi:type="dcterms:W3CDTF">2023-03-13T15:48:25Z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  <property fmtid="{D5CDD505-2E9C-101B-9397-08002B2CF9AE}" pid="3" name="ICV">
    <vt:lpwstr>21261DD09F69419880CB16D827C56F8D</vt:lpwstr>
  </property>
</Properties>
</file>