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正式公布价格" sheetId="2" r:id="rId1"/>
  </sheets>
  <definedNames>
    <definedName name="_xlnm._FilterDatabase" localSheetId="0" hidden="1">正式公布价格!$A$4:$L$35</definedName>
    <definedName name="_xlnm.Print_Titles" localSheetId="0">正式公布价格!$1:$4</definedName>
  </definedNames>
  <calcPr calcId="144525"/>
</workbook>
</file>

<file path=xl/sharedStrings.xml><?xml version="1.0" encoding="utf-8"?>
<sst xmlns="http://schemas.openxmlformats.org/spreadsheetml/2006/main" count="140" uniqueCount="78">
  <si>
    <t>綦江区2024年4季度建筑产业现代化装配式建筑产品材料价格</t>
  </si>
  <si>
    <t>序号</t>
  </si>
  <si>
    <t>产品类型</t>
  </si>
  <si>
    <t>产品名称</t>
  </si>
  <si>
    <t>生产企业</t>
  </si>
  <si>
    <t>规格及型号</t>
  </si>
  <si>
    <t>单位</t>
  </si>
  <si>
    <t>价格</t>
  </si>
  <si>
    <t>安装费</t>
  </si>
  <si>
    <t>配合人工费</t>
  </si>
  <si>
    <t>每增运1Km运费</t>
  </si>
  <si>
    <t>备注</t>
  </si>
  <si>
    <t>Ａ</t>
  </si>
  <si>
    <t>表一Ａ</t>
  </si>
  <si>
    <r>
      <rPr>
        <sz val="12"/>
        <rFont val="Times New Roman"/>
        <charset val="134"/>
      </rPr>
      <t>H</t>
    </r>
    <r>
      <rPr>
        <sz val="12"/>
        <rFont val="方正仿宋_GBK"/>
        <charset val="134"/>
      </rPr>
      <t>型柱</t>
    </r>
  </si>
  <si>
    <t>重庆綦航钢结构工程有限公司</t>
  </si>
  <si>
    <t>T</t>
  </si>
  <si>
    <t>加工费</t>
  </si>
  <si>
    <t>十字型钢结构柱</t>
  </si>
  <si>
    <t>箱型钢结构柱</t>
  </si>
  <si>
    <r>
      <rPr>
        <sz val="12"/>
        <rFont val="Times New Roman"/>
        <charset val="134"/>
      </rPr>
      <t>H</t>
    </r>
    <r>
      <rPr>
        <sz val="12"/>
        <rFont val="方正仿宋_GBK"/>
        <charset val="134"/>
      </rPr>
      <t>型钢结构柱</t>
    </r>
  </si>
  <si>
    <t>重庆昂佳钢构有限公司</t>
  </si>
  <si>
    <r>
      <rPr>
        <sz val="12"/>
        <rFont val="Times New Roman"/>
        <charset val="134"/>
      </rPr>
      <t>H200</t>
    </r>
    <r>
      <rPr>
        <sz val="12"/>
        <rFont val="方正仿宋_GBK"/>
        <charset val="134"/>
      </rPr>
      <t>～</t>
    </r>
    <r>
      <rPr>
        <sz val="12"/>
        <rFont val="Times New Roman"/>
        <charset val="134"/>
      </rPr>
      <t>H2000</t>
    </r>
  </si>
  <si>
    <r>
      <rPr>
        <sz val="12"/>
        <rFont val="Times New Roman"/>
        <charset val="134"/>
      </rPr>
      <t>T</t>
    </r>
    <r>
      <rPr>
        <sz val="12"/>
        <rFont val="方正仿宋_GBK"/>
        <charset val="134"/>
      </rPr>
      <t>型钢结构构件</t>
    </r>
  </si>
  <si>
    <r>
      <rPr>
        <sz val="12"/>
        <rFont val="Times New Roman"/>
        <charset val="134"/>
      </rPr>
      <t>T100</t>
    </r>
    <r>
      <rPr>
        <sz val="12"/>
        <rFont val="方正仿宋_GBK"/>
        <charset val="134"/>
      </rPr>
      <t>～</t>
    </r>
    <r>
      <rPr>
        <sz val="12"/>
        <rFont val="Times New Roman"/>
        <charset val="134"/>
      </rPr>
      <t>T1500</t>
    </r>
  </si>
  <si>
    <t>十字型钢结构构件</t>
  </si>
  <si>
    <r>
      <rPr>
        <sz val="12"/>
        <rFont val="方正仿宋_GBK"/>
        <charset val="134"/>
      </rPr>
      <t>十字</t>
    </r>
    <r>
      <rPr>
        <sz val="12"/>
        <rFont val="Times New Roman"/>
        <charset val="134"/>
      </rPr>
      <t>300</t>
    </r>
    <r>
      <rPr>
        <sz val="12"/>
        <rFont val="方正仿宋_GBK"/>
        <charset val="134"/>
      </rPr>
      <t>～十字</t>
    </r>
    <r>
      <rPr>
        <sz val="12"/>
        <rFont val="Times New Roman"/>
        <charset val="134"/>
      </rPr>
      <t>1500</t>
    </r>
  </si>
  <si>
    <t>箱型型钢结构构件</t>
  </si>
  <si>
    <r>
      <rPr>
        <sz val="12"/>
        <rFont val="Times New Roman"/>
        <charset val="134"/>
      </rPr>
      <t>□300</t>
    </r>
    <r>
      <rPr>
        <sz val="12"/>
        <rFont val="方正仿宋_GBK"/>
        <charset val="134"/>
      </rPr>
      <t>～</t>
    </r>
    <r>
      <rPr>
        <sz val="12"/>
        <rFont val="Times New Roman"/>
        <charset val="134"/>
      </rPr>
      <t>□500</t>
    </r>
  </si>
  <si>
    <r>
      <rPr>
        <sz val="12"/>
        <rFont val="Times New Roman"/>
        <charset val="134"/>
      </rPr>
      <t>□500</t>
    </r>
    <r>
      <rPr>
        <sz val="12"/>
        <rFont val="方正仿宋_GBK"/>
        <charset val="134"/>
      </rPr>
      <t>～</t>
    </r>
    <r>
      <rPr>
        <sz val="12"/>
        <rFont val="Times New Roman"/>
        <charset val="134"/>
      </rPr>
      <t>□1000</t>
    </r>
  </si>
  <si>
    <r>
      <rPr>
        <sz val="12"/>
        <rFont val="Times New Roman"/>
        <charset val="134"/>
      </rPr>
      <t>□1000</t>
    </r>
    <r>
      <rPr>
        <sz val="12"/>
        <rFont val="方正仿宋_GBK"/>
        <charset val="134"/>
      </rPr>
      <t>～</t>
    </r>
    <r>
      <rPr>
        <sz val="12"/>
        <rFont val="Times New Roman"/>
        <charset val="134"/>
      </rPr>
      <t>□1500</t>
    </r>
  </si>
  <si>
    <t>剪力墙</t>
  </si>
  <si>
    <t>重庆建工高新建材有限公司</t>
  </si>
  <si>
    <t>按设计图纸</t>
  </si>
  <si>
    <r>
      <rPr>
        <sz val="12"/>
        <rFont val="Times New Roman"/>
        <charset val="134"/>
      </rPr>
      <t>m</t>
    </r>
    <r>
      <rPr>
        <vertAlign val="superscript"/>
        <sz val="12"/>
        <rFont val="Times New Roman"/>
        <charset val="134"/>
      </rPr>
      <t>3</t>
    </r>
  </si>
  <si>
    <t>表三Ａ</t>
  </si>
  <si>
    <t>钢桥墩</t>
  </si>
  <si>
    <t>Ｂ</t>
  </si>
  <si>
    <t>表一Ｂ</t>
  </si>
  <si>
    <t>装配式混凝土叠合梁</t>
  </si>
  <si>
    <t>钢梁</t>
  </si>
  <si>
    <r>
      <rPr>
        <sz val="12"/>
        <rFont val="Times New Roman"/>
        <charset val="134"/>
      </rPr>
      <t>H</t>
    </r>
    <r>
      <rPr>
        <sz val="12"/>
        <rFont val="方正仿宋_GBK"/>
        <charset val="134"/>
      </rPr>
      <t>型钢结构梁</t>
    </r>
  </si>
  <si>
    <r>
      <rPr>
        <sz val="12"/>
        <rFont val="Times New Roman"/>
        <charset val="134"/>
      </rPr>
      <t>H200</t>
    </r>
    <r>
      <rPr>
        <sz val="12"/>
        <rFont val="方正仿宋_GBK"/>
        <charset val="134"/>
      </rPr>
      <t>～</t>
    </r>
    <r>
      <rPr>
        <sz val="12"/>
        <rFont val="Times New Roman"/>
        <charset val="134"/>
      </rPr>
      <t>H8000</t>
    </r>
  </si>
  <si>
    <t>t</t>
  </si>
  <si>
    <t>箱型钢梁</t>
  </si>
  <si>
    <t>表三Ｂ</t>
  </si>
  <si>
    <t>钢桥梁</t>
  </si>
  <si>
    <t>Ｃ</t>
  </si>
  <si>
    <t>表一Ｃ</t>
  </si>
  <si>
    <t>装配式混凝土叠合板</t>
  </si>
  <si>
    <t>阳台</t>
  </si>
  <si>
    <t>钢板楼板</t>
  </si>
  <si>
    <t>表三Ｃ</t>
  </si>
  <si>
    <t>钢桥面板</t>
  </si>
  <si>
    <t>Ｄ</t>
  </si>
  <si>
    <t>表一Ｄ</t>
  </si>
  <si>
    <t>女儿墙</t>
  </si>
  <si>
    <t>空调板</t>
  </si>
  <si>
    <t>凸窗</t>
  </si>
  <si>
    <t>表三Ｄ</t>
  </si>
  <si>
    <t>钢栏板</t>
  </si>
  <si>
    <t>Ｅ</t>
  </si>
  <si>
    <t>表一Ｅ</t>
  </si>
  <si>
    <t>装配式混凝土楼梯</t>
  </si>
  <si>
    <t>Ｆ</t>
  </si>
  <si>
    <t>表一Ｆ</t>
  </si>
  <si>
    <t>蒸压加气混凝土砌块</t>
  </si>
  <si>
    <t>重庆森翔新型建材有限公司</t>
  </si>
  <si>
    <t>根据实际需求进行生产</t>
  </si>
  <si>
    <t>蒸压加气混凝土精确砌块</t>
  </si>
  <si>
    <t>预制外墙</t>
  </si>
  <si>
    <t>G</t>
  </si>
  <si>
    <t>表一Ｇ</t>
  </si>
  <si>
    <t>预制内隔墙</t>
  </si>
  <si>
    <t>Y</t>
  </si>
  <si>
    <r>
      <rPr>
        <sz val="12"/>
        <rFont val="方正仿宋_GBK"/>
        <charset val="134"/>
      </rPr>
      <t>表一</t>
    </r>
    <r>
      <rPr>
        <sz val="12"/>
        <rFont val="Times New Roman"/>
        <charset val="134"/>
      </rPr>
      <t>Y</t>
    </r>
  </si>
  <si>
    <t>预制柱</t>
  </si>
  <si>
    <r>
      <rPr>
        <sz val="12"/>
        <rFont val="方正仿宋_GBK"/>
        <charset val="134"/>
      </rPr>
      <t>注：本月公布材料或半成品价格运距含</t>
    </r>
    <r>
      <rPr>
        <sz val="12"/>
        <rFont val="Times New Roman"/>
        <charset val="134"/>
      </rPr>
      <t>15Km</t>
    </r>
    <r>
      <rPr>
        <sz val="12"/>
        <rFont val="方正仿宋_GBK"/>
        <charset val="134"/>
      </rPr>
      <t>内运费。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</si>
</sst>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5">
    <font>
      <sz val="12"/>
      <name val="宋体"/>
      <charset val="134"/>
    </font>
    <font>
      <sz val="12"/>
      <color indexed="10"/>
      <name val="宋体"/>
      <charset val="134"/>
    </font>
    <font>
      <sz val="11"/>
      <name val="宋体"/>
      <charset val="134"/>
    </font>
    <font>
      <sz val="20"/>
      <color indexed="8"/>
      <name val="方正小标宋_GBK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14"/>
      <color indexed="8"/>
      <name val="方正黑体_GBK"/>
      <charset val="134"/>
    </font>
    <font>
      <sz val="12"/>
      <name val="Times New Roman"/>
      <charset val="134"/>
    </font>
    <font>
      <sz val="12"/>
      <name val="方正仿宋_GBK"/>
      <charset val="134"/>
    </font>
    <font>
      <sz val="20"/>
      <name val="方正小标宋_GBK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4"/>
      <name val="方正黑体_GBK"/>
      <charset val="134"/>
    </font>
    <font>
      <sz val="12"/>
      <color indexed="8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b/>
      <sz val="11"/>
      <color indexed="54"/>
      <name val="宋体"/>
      <charset val="134"/>
    </font>
    <font>
      <sz val="11"/>
      <color indexed="17"/>
      <name val="宋体"/>
      <charset val="134"/>
    </font>
    <font>
      <b/>
      <sz val="18"/>
      <color indexed="54"/>
      <name val="宋体"/>
      <charset val="134"/>
    </font>
    <font>
      <sz val="11"/>
      <color theme="1"/>
      <name val="宋体"/>
      <charset val="134"/>
      <scheme val="minor"/>
    </font>
    <font>
      <i/>
      <sz val="11"/>
      <color indexed="23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1"/>
      <color indexed="16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5"/>
      <color indexed="5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vertAlign val="superscript"/>
      <sz val="12"/>
      <name val="Times New Roman"/>
      <charset val="13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0">
    <xf numFmtId="0" fontId="0" fillId="0" borderId="0">
      <alignment vertical="center"/>
    </xf>
    <xf numFmtId="0" fontId="15" fillId="8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26" fillId="7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9" fontId="21" fillId="0" borderId="0" applyFont="false" applyFill="false" applyBorder="false" applyAlignment="false" applyProtection="false">
      <alignment vertical="center"/>
    </xf>
    <xf numFmtId="43" fontId="21" fillId="0" borderId="0" applyFont="false" applyFill="false" applyBorder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42" fontId="21" fillId="0" borderId="0" applyFon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29" fillId="0" borderId="5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44" fontId="21" fillId="0" borderId="0" applyFont="false" applyFill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27" fillId="12" borderId="9" applyNumberForma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41" fontId="21" fillId="0" borderId="0" applyFont="false" applyFill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32" fillId="4" borderId="9" applyNumberFormat="false" applyAlignment="false" applyProtection="false">
      <alignment vertical="center"/>
    </xf>
    <xf numFmtId="0" fontId="24" fillId="12" borderId="7" applyNumberFormat="false" applyAlignment="false" applyProtection="false">
      <alignment vertical="center"/>
    </xf>
    <xf numFmtId="0" fontId="33" fillId="3" borderId="10" applyNumberFormat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5" fillId="11" borderId="3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2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0" fillId="2" borderId="0" xfId="0" applyFont="true" applyFill="true" applyAlignment="true">
      <alignment horizontal="right" vertical="center"/>
    </xf>
    <xf numFmtId="0" fontId="0" fillId="0" borderId="0" xfId="0" applyNumberFormat="true" applyFill="true" applyAlignment="true">
      <alignment horizontal="right" vertical="center"/>
    </xf>
    <xf numFmtId="0" fontId="0" fillId="0" borderId="0" xfId="0" applyNumberFormat="true" applyAlignment="true">
      <alignment horizontal="right"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 applyAlignment="true">
      <alignment horizontal="center" vertical="center"/>
    </xf>
    <xf numFmtId="0" fontId="5" fillId="0" borderId="0" xfId="0" applyNumberFormat="true" applyFont="true" applyFill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left" vertical="center"/>
    </xf>
    <xf numFmtId="0" fontId="7" fillId="0" borderId="2" xfId="0" applyFont="true" applyBorder="true" applyAlignment="true">
      <alignment horizontal="center" vertical="center"/>
    </xf>
    <xf numFmtId="0" fontId="0" fillId="0" borderId="0" xfId="0" applyFont="true">
      <alignment vertical="center"/>
    </xf>
    <xf numFmtId="0" fontId="0" fillId="0" borderId="0" xfId="0" applyFont="true" applyAlignment="true">
      <alignment horizontal="center" vertical="center"/>
    </xf>
    <xf numFmtId="0" fontId="9" fillId="0" borderId="0" xfId="0" applyFont="true" applyAlignment="true">
      <alignment horizontal="center" vertical="center"/>
    </xf>
    <xf numFmtId="0" fontId="9" fillId="2" borderId="0" xfId="0" applyFont="true" applyFill="true" applyAlignment="true">
      <alignment horizontal="right" vertical="center"/>
    </xf>
    <xf numFmtId="0" fontId="10" fillId="0" borderId="0" xfId="0" applyNumberFormat="true" applyFont="true" applyFill="true" applyAlignment="true">
      <alignment horizontal="center" vertical="center" wrapText="true"/>
    </xf>
    <xf numFmtId="0" fontId="11" fillId="0" borderId="0" xfId="0" applyNumberFormat="true" applyFont="true" applyFill="true" applyAlignment="true">
      <alignment horizontal="center" vertical="center" wrapText="true"/>
    </xf>
    <xf numFmtId="0" fontId="4" fillId="0" borderId="0" xfId="0" applyNumberFormat="true" applyFont="true" applyFill="true" applyAlignment="true">
      <alignment horizontal="center" vertical="center" wrapText="true"/>
    </xf>
    <xf numFmtId="0" fontId="0" fillId="2" borderId="0" xfId="0" applyNumberFormat="true" applyFont="true" applyFill="true" applyAlignment="true">
      <alignment horizontal="right" vertical="center" wrapText="true"/>
    </xf>
    <xf numFmtId="0" fontId="12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12" fillId="2" borderId="1" xfId="0" applyFont="true" applyFill="true" applyBorder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 wrapText="true"/>
    </xf>
    <xf numFmtId="0" fontId="7" fillId="2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7" fillId="2" borderId="2" xfId="0" applyFont="true" applyFill="true" applyBorder="true" applyAlignment="true">
      <alignment horizontal="right" vertical="center"/>
    </xf>
    <xf numFmtId="0" fontId="3" fillId="0" borderId="0" xfId="0" applyNumberFormat="true" applyFont="true" applyAlignment="true">
      <alignment horizontal="right" vertical="center"/>
    </xf>
    <xf numFmtId="0" fontId="4" fillId="0" borderId="0" xfId="0" applyNumberFormat="true" applyFont="true" applyFill="true" applyAlignment="true">
      <alignment horizontal="right" vertical="center" wrapText="true"/>
    </xf>
    <xf numFmtId="0" fontId="13" fillId="0" borderId="0" xfId="0" applyNumberFormat="true" applyFont="true" applyAlignment="true">
      <alignment horizontal="right" vertical="center"/>
    </xf>
    <xf numFmtId="0" fontId="13" fillId="0" borderId="0" xfId="0" applyFont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/>
    </xf>
    <xf numFmtId="0" fontId="6" fillId="0" borderId="1" xfId="0" applyNumberFormat="true" applyFont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/>
    </xf>
    <xf numFmtId="0" fontId="7" fillId="0" borderId="1" xfId="0" applyNumberFormat="true" applyFont="true" applyBorder="true" applyAlignment="true">
      <alignment horizontal="center" vertical="center"/>
    </xf>
    <xf numFmtId="0" fontId="7" fillId="0" borderId="1" xfId="0" applyNumberFormat="true" applyFont="true" applyBorder="true" applyAlignment="true">
      <alignment horizontal="center" vertical="center" wrapText="true"/>
    </xf>
    <xf numFmtId="0" fontId="7" fillId="0" borderId="2" xfId="0" applyNumberFormat="true" applyFont="true" applyBorder="true" applyAlignment="true">
      <alignment horizontal="right" vertical="center"/>
    </xf>
    <xf numFmtId="0" fontId="0" fillId="0" borderId="0" xfId="0" applyNumberFormat="true" applyFont="true" applyFill="true" applyAlignment="true">
      <alignment horizontal="right" vertical="center"/>
    </xf>
    <xf numFmtId="0" fontId="0" fillId="0" borderId="0" xfId="0" applyNumberFormat="true" applyFont="true" applyAlignment="true">
      <alignment horizontal="right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差_Sheet1" xfId="5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0"/>
  <sheetViews>
    <sheetView tabSelected="1" workbookViewId="0">
      <selection activeCell="E8" sqref="E8:E13"/>
    </sheetView>
  </sheetViews>
  <sheetFormatPr defaultColWidth="9" defaultRowHeight="15.75"/>
  <cols>
    <col min="1" max="1" width="4.25" customWidth="true"/>
    <col min="2" max="2" width="3.375" style="2" customWidth="true"/>
    <col min="3" max="3" width="7.25" style="2" customWidth="true"/>
    <col min="4" max="4" width="23.125" customWidth="true"/>
    <col min="5" max="5" width="14" style="3" customWidth="true"/>
    <col min="6" max="6" width="20.5" style="4" customWidth="true"/>
    <col min="7" max="7" width="5.625" customWidth="true"/>
    <col min="8" max="8" width="9.5" style="5" customWidth="true"/>
    <col min="9" max="9" width="9.5" style="6" customWidth="true"/>
    <col min="10" max="10" width="8.125" style="7" customWidth="true"/>
    <col min="11" max="11" width="8.625" style="7" customWidth="true"/>
    <col min="12" max="12" width="10.25" style="2" customWidth="true"/>
  </cols>
  <sheetData>
    <row r="1" spans="1:12">
      <c r="A1" s="8" t="s">
        <v>0</v>
      </c>
      <c r="B1" s="8"/>
      <c r="C1" s="8"/>
      <c r="D1" s="8"/>
      <c r="E1" s="22"/>
      <c r="F1" s="8"/>
      <c r="G1" s="8"/>
      <c r="H1" s="23"/>
      <c r="I1" s="38"/>
      <c r="J1" s="38"/>
      <c r="K1" s="38"/>
      <c r="L1" s="8"/>
    </row>
    <row r="2" spans="1:12">
      <c r="A2" s="8"/>
      <c r="B2" s="8"/>
      <c r="C2" s="8"/>
      <c r="D2" s="8"/>
      <c r="E2" s="22"/>
      <c r="F2" s="8"/>
      <c r="G2" s="8"/>
      <c r="H2" s="23"/>
      <c r="I2" s="38"/>
      <c r="J2" s="38"/>
      <c r="K2" s="38"/>
      <c r="L2" s="8"/>
    </row>
    <row r="3" ht="14.25" customHeight="true" spans="1:12">
      <c r="A3" s="9"/>
      <c r="B3" s="9"/>
      <c r="C3" s="10"/>
      <c r="D3" s="10"/>
      <c r="E3" s="24"/>
      <c r="F3" s="25"/>
      <c r="G3" s="26"/>
      <c r="H3" s="27"/>
      <c r="I3" s="39"/>
      <c r="J3" s="40"/>
      <c r="K3" s="40"/>
      <c r="L3" s="41"/>
    </row>
    <row r="4" ht="64" customHeight="true" spans="1:12">
      <c r="A4" s="11" t="s">
        <v>1</v>
      </c>
      <c r="B4" s="11" t="s">
        <v>2</v>
      </c>
      <c r="C4" s="11"/>
      <c r="D4" s="11" t="s">
        <v>3</v>
      </c>
      <c r="E4" s="28" t="s">
        <v>4</v>
      </c>
      <c r="F4" s="29" t="s">
        <v>5</v>
      </c>
      <c r="G4" s="30" t="s">
        <v>6</v>
      </c>
      <c r="H4" s="31" t="s">
        <v>7</v>
      </c>
      <c r="I4" s="42" t="s">
        <v>8</v>
      </c>
      <c r="J4" s="43" t="s">
        <v>9</v>
      </c>
      <c r="K4" s="43" t="s">
        <v>10</v>
      </c>
      <c r="L4" s="30" t="s">
        <v>11</v>
      </c>
    </row>
    <row r="5" ht="27.95" customHeight="true" spans="1:12">
      <c r="A5" s="12">
        <v>1</v>
      </c>
      <c r="B5" s="13" t="s">
        <v>12</v>
      </c>
      <c r="C5" s="14" t="s">
        <v>13</v>
      </c>
      <c r="D5" s="12" t="s">
        <v>14</v>
      </c>
      <c r="E5" s="14" t="s">
        <v>15</v>
      </c>
      <c r="F5" s="16"/>
      <c r="G5" s="15" t="s">
        <v>16</v>
      </c>
      <c r="H5" s="32">
        <v>1270</v>
      </c>
      <c r="I5" s="44">
        <v>779.23</v>
      </c>
      <c r="J5" s="45"/>
      <c r="K5" s="45">
        <v>8.99</v>
      </c>
      <c r="L5" s="13" t="s">
        <v>17</v>
      </c>
    </row>
    <row r="6" ht="27.95" customHeight="true" spans="1:12">
      <c r="A6" s="12">
        <v>2</v>
      </c>
      <c r="B6" s="15"/>
      <c r="C6" s="12"/>
      <c r="D6" s="14" t="s">
        <v>18</v>
      </c>
      <c r="E6" s="12"/>
      <c r="F6" s="16"/>
      <c r="G6" s="15" t="s">
        <v>16</v>
      </c>
      <c r="H6" s="32">
        <v>1700</v>
      </c>
      <c r="I6" s="44">
        <v>779.23</v>
      </c>
      <c r="J6" s="45"/>
      <c r="K6" s="45">
        <v>8.99</v>
      </c>
      <c r="L6" s="15"/>
    </row>
    <row r="7" ht="27.95" customHeight="true" spans="1:12">
      <c r="A7" s="12">
        <v>3</v>
      </c>
      <c r="B7" s="15"/>
      <c r="C7" s="12"/>
      <c r="D7" s="14" t="s">
        <v>19</v>
      </c>
      <c r="E7" s="12"/>
      <c r="F7" s="16"/>
      <c r="G7" s="15" t="s">
        <v>16</v>
      </c>
      <c r="H7" s="32">
        <v>1700</v>
      </c>
      <c r="I7" s="44">
        <v>779.23</v>
      </c>
      <c r="J7" s="45"/>
      <c r="K7" s="45">
        <v>8.99</v>
      </c>
      <c r="L7" s="15"/>
    </row>
    <row r="8" ht="27.95" customHeight="true" spans="1:12">
      <c r="A8" s="12">
        <v>4</v>
      </c>
      <c r="B8" s="15"/>
      <c r="C8" s="12"/>
      <c r="D8" s="12" t="s">
        <v>20</v>
      </c>
      <c r="E8" s="14" t="s">
        <v>21</v>
      </c>
      <c r="F8" s="12" t="s">
        <v>22</v>
      </c>
      <c r="G8" s="12" t="s">
        <v>16</v>
      </c>
      <c r="H8" s="32">
        <v>950</v>
      </c>
      <c r="I8" s="44">
        <v>779.23</v>
      </c>
      <c r="J8" s="45"/>
      <c r="K8" s="45">
        <v>8.99</v>
      </c>
      <c r="L8" s="17" t="s">
        <v>17</v>
      </c>
    </row>
    <row r="9" ht="27.95" customHeight="true" spans="1:12">
      <c r="A9" s="12">
        <v>5</v>
      </c>
      <c r="B9" s="15"/>
      <c r="C9" s="12"/>
      <c r="D9" s="16" t="s">
        <v>23</v>
      </c>
      <c r="E9" s="12"/>
      <c r="F9" s="16" t="s">
        <v>24</v>
      </c>
      <c r="G9" s="12" t="s">
        <v>16</v>
      </c>
      <c r="H9" s="32">
        <v>1050</v>
      </c>
      <c r="I9" s="44">
        <v>779.23</v>
      </c>
      <c r="J9" s="45"/>
      <c r="K9" s="45">
        <v>8.99</v>
      </c>
      <c r="L9" s="16"/>
    </row>
    <row r="10" ht="27.95" customHeight="true" spans="1:12">
      <c r="A10" s="12">
        <v>6</v>
      </c>
      <c r="B10" s="15"/>
      <c r="C10" s="12"/>
      <c r="D10" s="17" t="s">
        <v>25</v>
      </c>
      <c r="E10" s="12"/>
      <c r="F10" s="17" t="s">
        <v>26</v>
      </c>
      <c r="G10" s="12" t="s">
        <v>16</v>
      </c>
      <c r="H10" s="32">
        <v>1250</v>
      </c>
      <c r="I10" s="44">
        <v>779.23</v>
      </c>
      <c r="J10" s="45"/>
      <c r="K10" s="45">
        <v>8.99</v>
      </c>
      <c r="L10" s="16"/>
    </row>
    <row r="11" ht="27.95" customHeight="true" spans="1:12">
      <c r="A11" s="12">
        <v>7</v>
      </c>
      <c r="B11" s="15"/>
      <c r="C11" s="12"/>
      <c r="D11" s="17" t="s">
        <v>27</v>
      </c>
      <c r="E11" s="12"/>
      <c r="F11" s="16" t="s">
        <v>28</v>
      </c>
      <c r="G11" s="12" t="s">
        <v>16</v>
      </c>
      <c r="H11" s="32">
        <v>1350</v>
      </c>
      <c r="I11" s="44">
        <v>779.23</v>
      </c>
      <c r="J11" s="45"/>
      <c r="K11" s="45">
        <v>8.99</v>
      </c>
      <c r="L11" s="16"/>
    </row>
    <row r="12" ht="27.95" customHeight="true" spans="1:12">
      <c r="A12" s="12">
        <v>8</v>
      </c>
      <c r="B12" s="15"/>
      <c r="C12" s="12"/>
      <c r="D12" s="17" t="s">
        <v>27</v>
      </c>
      <c r="E12" s="12"/>
      <c r="F12" s="16" t="s">
        <v>29</v>
      </c>
      <c r="G12" s="12" t="s">
        <v>16</v>
      </c>
      <c r="H12" s="32">
        <v>1300</v>
      </c>
      <c r="I12" s="44">
        <v>779.23</v>
      </c>
      <c r="J12" s="45"/>
      <c r="K12" s="45">
        <v>8.99</v>
      </c>
      <c r="L12" s="16"/>
    </row>
    <row r="13" ht="27.95" customHeight="true" spans="1:12">
      <c r="A13" s="12">
        <v>9</v>
      </c>
      <c r="B13" s="15"/>
      <c r="C13" s="12"/>
      <c r="D13" s="17" t="s">
        <v>27</v>
      </c>
      <c r="E13" s="12"/>
      <c r="F13" s="16" t="s">
        <v>30</v>
      </c>
      <c r="G13" s="12" t="s">
        <v>16</v>
      </c>
      <c r="H13" s="32">
        <v>1250</v>
      </c>
      <c r="I13" s="44">
        <v>779.23</v>
      </c>
      <c r="J13" s="45"/>
      <c r="K13" s="45">
        <v>8.99</v>
      </c>
      <c r="L13" s="16"/>
    </row>
    <row r="14" ht="39" customHeight="true" spans="1:12">
      <c r="A14" s="12">
        <v>10</v>
      </c>
      <c r="B14" s="15"/>
      <c r="C14" s="12"/>
      <c r="D14" s="14" t="s">
        <v>31</v>
      </c>
      <c r="E14" s="14" t="s">
        <v>32</v>
      </c>
      <c r="F14" s="17" t="s">
        <v>33</v>
      </c>
      <c r="G14" s="15" t="s">
        <v>34</v>
      </c>
      <c r="H14" s="32">
        <v>2700</v>
      </c>
      <c r="I14" s="12">
        <f>236.9-J14</f>
        <v>216.7</v>
      </c>
      <c r="J14" s="45">
        <v>20.2</v>
      </c>
      <c r="K14" s="45">
        <v>7.33</v>
      </c>
      <c r="L14" s="15"/>
    </row>
    <row r="15" ht="51" customHeight="true" spans="1:12">
      <c r="A15" s="12">
        <v>11</v>
      </c>
      <c r="B15" s="15"/>
      <c r="C15" s="14" t="s">
        <v>35</v>
      </c>
      <c r="D15" s="14" t="s">
        <v>36</v>
      </c>
      <c r="E15" s="14" t="s">
        <v>15</v>
      </c>
      <c r="F15" s="12"/>
      <c r="G15" s="12" t="s">
        <v>16</v>
      </c>
      <c r="H15" s="32">
        <v>2210</v>
      </c>
      <c r="I15" s="44">
        <v>1059.5</v>
      </c>
      <c r="J15" s="45"/>
      <c r="K15" s="45">
        <v>8.99</v>
      </c>
      <c r="L15" s="13" t="s">
        <v>17</v>
      </c>
    </row>
    <row r="16" ht="40" customHeight="true" spans="1:12">
      <c r="A16" s="12">
        <v>12</v>
      </c>
      <c r="B16" s="13" t="s">
        <v>37</v>
      </c>
      <c r="C16" s="14" t="s">
        <v>38</v>
      </c>
      <c r="D16" s="14" t="s">
        <v>39</v>
      </c>
      <c r="E16" s="14" t="s">
        <v>32</v>
      </c>
      <c r="F16" s="17" t="s">
        <v>33</v>
      </c>
      <c r="G16" s="15" t="s">
        <v>34</v>
      </c>
      <c r="H16" s="33">
        <v>3070</v>
      </c>
      <c r="I16" s="12">
        <f>350.89-70.14</f>
        <v>280.75</v>
      </c>
      <c r="J16" s="46">
        <v>70.14</v>
      </c>
      <c r="K16" s="45">
        <v>7.33</v>
      </c>
      <c r="L16" s="15"/>
    </row>
    <row r="17" ht="48" customHeight="true" spans="1:12">
      <c r="A17" s="12">
        <v>13</v>
      </c>
      <c r="B17" s="15"/>
      <c r="C17" s="12"/>
      <c r="D17" s="14" t="s">
        <v>40</v>
      </c>
      <c r="E17" s="14" t="s">
        <v>15</v>
      </c>
      <c r="F17" s="12"/>
      <c r="G17" s="12" t="s">
        <v>16</v>
      </c>
      <c r="H17" s="32">
        <v>1270</v>
      </c>
      <c r="I17" s="44">
        <v>821.12</v>
      </c>
      <c r="J17" s="45"/>
      <c r="K17" s="45">
        <v>5.41</v>
      </c>
      <c r="L17" s="13" t="s">
        <v>17</v>
      </c>
    </row>
    <row r="18" ht="27.95" customHeight="true" spans="1:12">
      <c r="A18" s="12">
        <v>14</v>
      </c>
      <c r="B18" s="15"/>
      <c r="C18" s="12"/>
      <c r="D18" s="12" t="s">
        <v>41</v>
      </c>
      <c r="E18" s="14" t="s">
        <v>21</v>
      </c>
      <c r="F18" s="16" t="s">
        <v>42</v>
      </c>
      <c r="G18" s="15" t="s">
        <v>43</v>
      </c>
      <c r="H18" s="32">
        <v>850</v>
      </c>
      <c r="I18" s="44">
        <v>821.12</v>
      </c>
      <c r="J18" s="45"/>
      <c r="K18" s="45">
        <v>5.41</v>
      </c>
      <c r="L18" s="17" t="s">
        <v>17</v>
      </c>
    </row>
    <row r="19" ht="27.95" customHeight="true" spans="1:12">
      <c r="A19" s="12">
        <v>15</v>
      </c>
      <c r="B19" s="15"/>
      <c r="C19" s="12"/>
      <c r="D19" s="14" t="s">
        <v>44</v>
      </c>
      <c r="E19" s="12"/>
      <c r="F19" s="16" t="s">
        <v>28</v>
      </c>
      <c r="G19" s="12" t="s">
        <v>16</v>
      </c>
      <c r="H19" s="32">
        <v>1350</v>
      </c>
      <c r="I19" s="44">
        <v>821.12</v>
      </c>
      <c r="J19" s="45"/>
      <c r="K19" s="45">
        <v>5.41</v>
      </c>
      <c r="L19" s="16"/>
    </row>
    <row r="20" ht="48" customHeight="true" spans="1:12">
      <c r="A20" s="12">
        <v>16</v>
      </c>
      <c r="B20" s="15"/>
      <c r="C20" s="14" t="s">
        <v>45</v>
      </c>
      <c r="D20" s="14" t="s">
        <v>46</v>
      </c>
      <c r="E20" s="14" t="s">
        <v>15</v>
      </c>
      <c r="F20" s="12"/>
      <c r="G20" s="15" t="s">
        <v>43</v>
      </c>
      <c r="H20" s="32">
        <v>2210</v>
      </c>
      <c r="I20" s="44">
        <v>821.12</v>
      </c>
      <c r="J20" s="45"/>
      <c r="K20" s="45">
        <v>5.41</v>
      </c>
      <c r="L20" s="13" t="s">
        <v>17</v>
      </c>
    </row>
    <row r="21" ht="27.95" customHeight="true" spans="1:12">
      <c r="A21" s="12">
        <v>17</v>
      </c>
      <c r="B21" s="13" t="s">
        <v>47</v>
      </c>
      <c r="C21" s="14" t="s">
        <v>48</v>
      </c>
      <c r="D21" s="14" t="s">
        <v>49</v>
      </c>
      <c r="E21" s="14" t="s">
        <v>32</v>
      </c>
      <c r="F21" s="17" t="s">
        <v>33</v>
      </c>
      <c r="G21" s="15" t="s">
        <v>34</v>
      </c>
      <c r="H21" s="32">
        <v>2710</v>
      </c>
      <c r="I21" s="44">
        <f>491.36-36.2</f>
        <v>455.16</v>
      </c>
      <c r="J21" s="46">
        <v>36.2</v>
      </c>
      <c r="K21" s="45">
        <v>7.33</v>
      </c>
      <c r="L21" s="15"/>
    </row>
    <row r="22" ht="27.95" customHeight="true" spans="1:12">
      <c r="A22" s="12">
        <v>18</v>
      </c>
      <c r="B22" s="15"/>
      <c r="C22" s="12"/>
      <c r="D22" s="14" t="s">
        <v>50</v>
      </c>
      <c r="E22" s="12"/>
      <c r="F22" s="17" t="s">
        <v>33</v>
      </c>
      <c r="G22" s="15" t="s">
        <v>34</v>
      </c>
      <c r="H22" s="32">
        <v>2820</v>
      </c>
      <c r="I22" s="44">
        <f>515.12-53.25</f>
        <v>461.87</v>
      </c>
      <c r="J22" s="45">
        <v>53.25</v>
      </c>
      <c r="K22" s="45">
        <v>7.33</v>
      </c>
      <c r="L22" s="15"/>
    </row>
    <row r="23" ht="48" customHeight="true" spans="1:12">
      <c r="A23" s="12">
        <v>19</v>
      </c>
      <c r="B23" s="15"/>
      <c r="C23" s="12"/>
      <c r="D23" s="14" t="s">
        <v>51</v>
      </c>
      <c r="E23" s="14" t="s">
        <v>15</v>
      </c>
      <c r="F23" s="12"/>
      <c r="G23" s="15" t="s">
        <v>43</v>
      </c>
      <c r="H23" s="32">
        <v>2210</v>
      </c>
      <c r="I23" s="44">
        <v>1702.87</v>
      </c>
      <c r="J23" s="45"/>
      <c r="K23" s="45">
        <v>4.95</v>
      </c>
      <c r="L23" s="13" t="s">
        <v>17</v>
      </c>
    </row>
    <row r="24" ht="45" customHeight="true" spans="1:12">
      <c r="A24" s="12">
        <v>20</v>
      </c>
      <c r="B24" s="15"/>
      <c r="C24" s="14" t="s">
        <v>52</v>
      </c>
      <c r="D24" s="14" t="s">
        <v>53</v>
      </c>
      <c r="E24" s="14" t="s">
        <v>15</v>
      </c>
      <c r="F24" s="12"/>
      <c r="G24" s="15" t="s">
        <v>43</v>
      </c>
      <c r="H24" s="32">
        <v>2210</v>
      </c>
      <c r="I24" s="44">
        <v>1702.87</v>
      </c>
      <c r="J24" s="45"/>
      <c r="K24" s="45">
        <v>4.95</v>
      </c>
      <c r="L24" s="15"/>
    </row>
    <row r="25" ht="27.95" customHeight="true" spans="1:12">
      <c r="A25" s="12">
        <v>21</v>
      </c>
      <c r="B25" s="13" t="s">
        <v>54</v>
      </c>
      <c r="C25" s="14" t="s">
        <v>55</v>
      </c>
      <c r="D25" s="14" t="s">
        <v>56</v>
      </c>
      <c r="E25" s="14" t="s">
        <v>32</v>
      </c>
      <c r="F25" s="17" t="s">
        <v>33</v>
      </c>
      <c r="G25" s="15" t="s">
        <v>34</v>
      </c>
      <c r="H25" s="32">
        <v>2860</v>
      </c>
      <c r="I25" s="44">
        <f>373.92-20.2</f>
        <v>353.72</v>
      </c>
      <c r="J25" s="45">
        <v>20.2</v>
      </c>
      <c r="K25" s="45">
        <v>7.33</v>
      </c>
      <c r="L25" s="15"/>
    </row>
    <row r="26" ht="27.95" customHeight="true" spans="1:12">
      <c r="A26" s="12">
        <v>22</v>
      </c>
      <c r="B26" s="15"/>
      <c r="C26" s="12"/>
      <c r="D26" s="14" t="s">
        <v>57</v>
      </c>
      <c r="E26" s="12"/>
      <c r="F26" s="17" t="s">
        <v>33</v>
      </c>
      <c r="G26" s="15" t="s">
        <v>34</v>
      </c>
      <c r="H26" s="32">
        <v>2900</v>
      </c>
      <c r="I26" s="44">
        <f>565.53-85.1</f>
        <v>480.43</v>
      </c>
      <c r="J26" s="45">
        <v>85.1</v>
      </c>
      <c r="K26" s="45">
        <v>7.33</v>
      </c>
      <c r="L26" s="15"/>
    </row>
    <row r="27" ht="27.95" customHeight="true" spans="1:12">
      <c r="A27" s="12">
        <v>23</v>
      </c>
      <c r="B27" s="15"/>
      <c r="C27" s="12"/>
      <c r="D27" s="14" t="s">
        <v>58</v>
      </c>
      <c r="E27" s="12"/>
      <c r="F27" s="17" t="s">
        <v>33</v>
      </c>
      <c r="G27" s="15" t="s">
        <v>34</v>
      </c>
      <c r="H27" s="32">
        <v>3040</v>
      </c>
      <c r="I27" s="44">
        <f>380.1-90.1</f>
        <v>290</v>
      </c>
      <c r="J27" s="45">
        <v>90.1</v>
      </c>
      <c r="K27" s="45">
        <v>7.33</v>
      </c>
      <c r="L27" s="15"/>
    </row>
    <row r="28" ht="54" customHeight="true" spans="1:12">
      <c r="A28" s="12">
        <v>24</v>
      </c>
      <c r="B28" s="15"/>
      <c r="C28" s="14" t="s">
        <v>59</v>
      </c>
      <c r="D28" s="14" t="s">
        <v>60</v>
      </c>
      <c r="E28" s="14" t="s">
        <v>15</v>
      </c>
      <c r="F28" s="12"/>
      <c r="G28" s="15" t="s">
        <v>43</v>
      </c>
      <c r="H28" s="32">
        <v>2210</v>
      </c>
      <c r="I28" s="44">
        <v>1795.02</v>
      </c>
      <c r="J28" s="45"/>
      <c r="K28" s="45">
        <v>5.41</v>
      </c>
      <c r="L28" s="13" t="s">
        <v>17</v>
      </c>
    </row>
    <row r="29" ht="49" customHeight="true" spans="1:12">
      <c r="A29" s="12">
        <v>25</v>
      </c>
      <c r="B29" s="13" t="s">
        <v>61</v>
      </c>
      <c r="C29" s="14" t="s">
        <v>62</v>
      </c>
      <c r="D29" s="14" t="s">
        <v>63</v>
      </c>
      <c r="E29" s="14" t="s">
        <v>32</v>
      </c>
      <c r="F29" s="17" t="s">
        <v>33</v>
      </c>
      <c r="G29" s="15" t="s">
        <v>34</v>
      </c>
      <c r="H29" s="32">
        <v>2670</v>
      </c>
      <c r="I29" s="44">
        <f>327.14-50.35</f>
        <v>276.79</v>
      </c>
      <c r="J29" s="45">
        <v>50.35</v>
      </c>
      <c r="K29" s="45">
        <v>7.33</v>
      </c>
      <c r="L29" s="15"/>
    </row>
    <row r="30" ht="42" customHeight="true" spans="1:12">
      <c r="A30" s="12">
        <v>26</v>
      </c>
      <c r="B30" s="13" t="s">
        <v>64</v>
      </c>
      <c r="C30" s="14" t="s">
        <v>65</v>
      </c>
      <c r="D30" s="14" t="s">
        <v>66</v>
      </c>
      <c r="E30" s="14" t="s">
        <v>67</v>
      </c>
      <c r="F30" s="17" t="s">
        <v>68</v>
      </c>
      <c r="G30" s="15" t="s">
        <v>34</v>
      </c>
      <c r="H30" s="32">
        <v>280</v>
      </c>
      <c r="I30" s="44">
        <v>284.03</v>
      </c>
      <c r="J30" s="45"/>
      <c r="K30" s="45">
        <v>2.42</v>
      </c>
      <c r="L30" s="15"/>
    </row>
    <row r="31" s="1" customFormat="true" ht="28" customHeight="true" spans="1:12">
      <c r="A31" s="12">
        <v>27</v>
      </c>
      <c r="B31" s="15"/>
      <c r="C31" s="12"/>
      <c r="D31" s="14" t="s">
        <v>69</v>
      </c>
      <c r="E31" s="12"/>
      <c r="F31" s="17" t="s">
        <v>68</v>
      </c>
      <c r="G31" s="15" t="s">
        <v>34</v>
      </c>
      <c r="H31" s="34">
        <v>300</v>
      </c>
      <c r="I31" s="44">
        <v>284.03</v>
      </c>
      <c r="J31" s="45"/>
      <c r="K31" s="45">
        <v>2.42</v>
      </c>
      <c r="L31" s="15"/>
    </row>
    <row r="32" ht="45" customHeight="true" spans="1:12">
      <c r="A32" s="12">
        <v>28</v>
      </c>
      <c r="B32" s="15"/>
      <c r="C32" s="12"/>
      <c r="D32" s="14" t="s">
        <v>70</v>
      </c>
      <c r="E32" s="14" t="s">
        <v>32</v>
      </c>
      <c r="F32" s="35" t="s">
        <v>33</v>
      </c>
      <c r="G32" s="36" t="s">
        <v>34</v>
      </c>
      <c r="H32" s="36">
        <v>2680</v>
      </c>
      <c r="I32" s="44">
        <f>221.89-27.78</f>
        <v>194.11</v>
      </c>
      <c r="J32" s="44">
        <v>27.78</v>
      </c>
      <c r="K32" s="45">
        <v>7.33</v>
      </c>
      <c r="L32" s="15"/>
    </row>
    <row r="33" ht="48" customHeight="true" spans="1:12">
      <c r="A33" s="12">
        <v>29</v>
      </c>
      <c r="B33" s="15" t="s">
        <v>71</v>
      </c>
      <c r="C33" s="14" t="s">
        <v>72</v>
      </c>
      <c r="D33" s="14" t="s">
        <v>73</v>
      </c>
      <c r="E33" s="14" t="s">
        <v>32</v>
      </c>
      <c r="F33" s="35" t="s">
        <v>33</v>
      </c>
      <c r="G33" s="15" t="s">
        <v>34</v>
      </c>
      <c r="H33" s="34">
        <v>2650</v>
      </c>
      <c r="I33" s="44">
        <f>221.89-29.78</f>
        <v>192.11</v>
      </c>
      <c r="J33" s="45">
        <v>29.78</v>
      </c>
      <c r="K33" s="45">
        <v>7.33</v>
      </c>
      <c r="L33" s="15"/>
    </row>
    <row r="34" s="1" customFormat="true" ht="36" customHeight="true" spans="1:12">
      <c r="A34" s="12">
        <v>30</v>
      </c>
      <c r="B34" s="15" t="s">
        <v>74</v>
      </c>
      <c r="C34" s="14" t="s">
        <v>75</v>
      </c>
      <c r="D34" s="14" t="s">
        <v>76</v>
      </c>
      <c r="E34" s="14" t="s">
        <v>32</v>
      </c>
      <c r="F34" s="35" t="s">
        <v>33</v>
      </c>
      <c r="G34" s="15" t="s">
        <v>34</v>
      </c>
      <c r="H34" s="34">
        <v>2900</v>
      </c>
      <c r="I34" s="44">
        <f>195.81-36.92</f>
        <v>158.89</v>
      </c>
      <c r="J34" s="45">
        <v>36.92</v>
      </c>
      <c r="K34" s="45">
        <v>7.33</v>
      </c>
      <c r="L34" s="15"/>
    </row>
    <row r="35" ht="21" customHeight="true" spans="1:12">
      <c r="A35" s="18" t="s">
        <v>77</v>
      </c>
      <c r="B35" s="19"/>
      <c r="C35" s="19"/>
      <c r="D35" s="18"/>
      <c r="E35" s="18"/>
      <c r="F35" s="18"/>
      <c r="G35" s="18"/>
      <c r="H35" s="37"/>
      <c r="I35" s="47"/>
      <c r="J35" s="47"/>
      <c r="K35" s="47"/>
      <c r="L35" s="19"/>
    </row>
    <row r="36" spans="1:12">
      <c r="A36" s="20"/>
      <c r="B36" s="21"/>
      <c r="C36" s="21"/>
      <c r="D36" s="20"/>
      <c r="G36" s="20"/>
      <c r="I36" s="48"/>
      <c r="J36" s="49"/>
      <c r="K36" s="49"/>
      <c r="L36" s="21"/>
    </row>
    <row r="37" spans="1:12">
      <c r="A37" s="20"/>
      <c r="B37" s="21"/>
      <c r="C37" s="21"/>
      <c r="D37" s="20"/>
      <c r="G37" s="20"/>
      <c r="I37" s="48"/>
      <c r="J37" s="49"/>
      <c r="K37" s="49"/>
      <c r="L37" s="21"/>
    </row>
    <row r="38" spans="1:12">
      <c r="A38" s="20"/>
      <c r="B38" s="21"/>
      <c r="C38" s="21"/>
      <c r="D38" s="20"/>
      <c r="G38" s="20"/>
      <c r="I38" s="48"/>
      <c r="J38" s="49"/>
      <c r="K38" s="49"/>
      <c r="L38" s="21"/>
    </row>
    <row r="39" spans="1:12">
      <c r="A39" s="20"/>
      <c r="B39" s="21"/>
      <c r="C39" s="21"/>
      <c r="D39" s="20"/>
      <c r="G39" s="20"/>
      <c r="I39" s="48"/>
      <c r="J39" s="49"/>
      <c r="K39" s="49"/>
      <c r="L39" s="21"/>
    </row>
    <row r="40" spans="1:12">
      <c r="A40" s="20"/>
      <c r="B40" s="21"/>
      <c r="C40" s="21"/>
      <c r="D40" s="20"/>
      <c r="G40" s="20"/>
      <c r="I40" s="48"/>
      <c r="J40" s="49"/>
      <c r="K40" s="49"/>
      <c r="L40" s="21"/>
    </row>
  </sheetData>
  <autoFilter ref="A4:L35">
    <extLst/>
  </autoFilter>
  <mergeCells count="23">
    <mergeCell ref="B4:C4"/>
    <mergeCell ref="A35:L35"/>
    <mergeCell ref="B5:B15"/>
    <mergeCell ref="B16:B20"/>
    <mergeCell ref="B21:B24"/>
    <mergeCell ref="B25:B28"/>
    <mergeCell ref="B30:B32"/>
    <mergeCell ref="C5:C14"/>
    <mergeCell ref="C16:C19"/>
    <mergeCell ref="C21:C23"/>
    <mergeCell ref="C25:C27"/>
    <mergeCell ref="C30:C32"/>
    <mergeCell ref="E5:E7"/>
    <mergeCell ref="E8:E13"/>
    <mergeCell ref="E18:E19"/>
    <mergeCell ref="E21:E22"/>
    <mergeCell ref="E25:E27"/>
    <mergeCell ref="E30:E31"/>
    <mergeCell ref="L5:L7"/>
    <mergeCell ref="L8:L13"/>
    <mergeCell ref="L18:L19"/>
    <mergeCell ref="L23:L24"/>
    <mergeCell ref="A1:L2"/>
  </mergeCells>
  <pageMargins left="0.588888888888889" right="0.75" top="0.359027777777778" bottom="0.559027777777778" header="0.288888888888889" footer="0.379166666666667"/>
  <pageSetup paperSize="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正式公布价格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guest</cp:lastModifiedBy>
  <dcterms:created xsi:type="dcterms:W3CDTF">2016-04-29T03:26:00Z</dcterms:created>
  <cp:lastPrinted>2016-08-03T07:20:00Z</cp:lastPrinted>
  <dcterms:modified xsi:type="dcterms:W3CDTF">2025-01-03T10:41:07Z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EBF81B5FB922415C8D19ABBD8DADA6DE_13</vt:lpwstr>
  </property>
</Properties>
</file>