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tabRatio="913" firstSheet="1" activeTab="1"/>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一般公共预算支出-无上年数'!$A$1:$E$26</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部门收支总表'!$A$1:$D$19</definedName>
    <definedName name="_xlnm.Print_Area" localSheetId="7">'7 部门收入总表'!$A$1:$L$24</definedName>
    <definedName name="_xlnm.Print_Area" localSheetId="8">'8 部门支出总表'!$A$1:$H$23</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<sst xmlns="http://schemas.openxmlformats.org/spreadsheetml/2006/main" count="2437" uniqueCount="742">
  <si>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</si>
  <si>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</si>
  <si>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</si>
  <si>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</si>
  <si>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</si>
  <si>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</si>
  <si>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</si>
  <si>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</si>
  <si>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</si>
  <si>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</si>
  <si>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</si>
  <si>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</si>
  <si>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</si>
  <si>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</si>
  <si>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</si>
  <si>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</si>
  <si>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</si>
  <si>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</si>
  <si>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</si>
  <si>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</si>
  <si>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</si>
  <si>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</si>
  <si>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</si>
  <si>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</si>
  <si>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</si>
  <si>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</si>
  <si>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</si>
  <si>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</si>
  <si>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</si>
  <si>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</si>
  <si>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</si>
  <si>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</si>
  <si>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</si>
  <si>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</si>
  <si>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</si>
  <si>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</si>
  <si>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</si>
  <si>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</si>
  <si>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</si>
  <si>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</si>
  <si>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</si>
  <si>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</si>
  <si>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</si>
  <si>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</si>
  <si>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</si>
  <si>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</si>
  <si>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</si>
  <si>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</si>
  <si>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</si>
  <si>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</si>
  <si>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</si>
  <si>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</si>
  <si>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</si>
  <si>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</si>
  <si>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</si>
  <si>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</si>
  <si>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</si>
  <si>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</si>
  <si>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</si>
  <si>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</si>
  <si>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</si>
  <si>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</si>
  <si>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</si>
  <si>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</si>
  <si>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</si>
  <si>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</si>
  <si>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</si>
  <si>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</si>
  <si>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</si>
  <si>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</si>
  <si>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</si>
  <si>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</si>
  <si>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</si>
  <si>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</si>
  <si>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</si>
  <si>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</si>
  <si>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</si>
  <si>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</si>
  <si>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</si>
  <si>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</si>
  <si>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</si>
  <si>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</si>
  <si>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</si>
  <si>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</si>
  <si>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</si>
  <si>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</si>
  <si>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</si>
  <si>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</si>
  <si>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</si>
  <si>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</si>
  <si>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</si>
  <si>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</si>
  <si>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</si>
  <si>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</si>
  <si>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</si>
  <si>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</si>
  <si>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</si>
  <si>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</si>
  <si>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</si>
  <si>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</si>
  <si>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</si>
  <si>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</si>
  <si>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</si>
  <si>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</si>
  <si>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</si>
  <si>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</si>
  <si>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</si>
  <si>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</si>
  <si>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</si>
  <si>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</si>
  <si>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</si>
  <si>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</si>
  <si>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</si>
  <si>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</si>
  <si>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</si>
  <si>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</si>
  <si>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</si>
  <si>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</si>
  <si>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</si>
  <si>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</si>
  <si>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</si>
  <si>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</si>
  <si>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</si>
  <si>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</si>
  <si>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</si>
  <si>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</si>
  <si>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</si>
  <si>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</si>
  <si>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</si>
  <si>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</si>
  <si>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</si>
  <si>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</si>
  <si>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</si>
  <si>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</si>
  <si>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</si>
  <si>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</si>
  <si>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</si>
  <si>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</si>
  <si>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</si>
  <si>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</si>
  <si>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</si>
  <si>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</si>
  <si>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</si>
  <si>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</si>
  <si>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</si>
  <si>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</si>
  <si>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</si>
  <si>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</si>
  <si>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</si>
  <si>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</si>
  <si>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</si>
  <si>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</si>
  <si>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</si>
  <si>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</si>
  <si>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</si>
  <si>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</si>
  <si>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</si>
  <si>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</si>
  <si>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</si>
  <si>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</si>
  <si>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</si>
  <si>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</si>
  <si>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</si>
  <si>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</si>
  <si>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</si>
  <si>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</si>
  <si>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</si>
  <si>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</si>
  <si>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</si>
  <si>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</si>
  <si>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</si>
  <si>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</si>
  <si>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</si>
  <si>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</si>
  <si>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</si>
  <si>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</si>
  <si>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</si>
  <si>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</si>
  <si>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</si>
  <si>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</si>
  <si>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</si>
  <si>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</si>
  <si>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</si>
  <si>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</si>
  <si>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</si>
  <si>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</si>
  <si>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</si>
  <si>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</si>
  <si>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</si>
  <si>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</si>
  <si>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</si>
  <si>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</si>
  <si>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</si>
  <si>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</si>
  <si>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</si>
  <si>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</si>
  <si>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</si>
  <si>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</si>
  <si>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</si>
  <si>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</si>
  <si>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</si>
  <si>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</si>
  <si>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</si>
  <si>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</si>
  <si>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</si>
  <si>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</si>
  <si>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</si>
  <si>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</si>
  <si>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</si>
  <si>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</si>
  <si>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</si>
  <si>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</si>
  <si>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</si>
  <si>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</si>
  <si>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</si>
  <si>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</si>
  <si>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</si>
  <si>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</si>
  <si>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</si>
  <si>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</si>
  <si>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</si>
  <si>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</si>
  <si>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</si>
  <si>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</si>
  <si>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</si>
  <si>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</si>
  <si>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</si>
  <si>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</si>
  <si>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</si>
  <si>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</si>
  <si>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</si>
  <si>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</si>
  <si>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</si>
  <si>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</si>
  <si>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</si>
  <si>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</si>
  <si>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</si>
  <si>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</si>
  <si>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</si>
  <si>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</si>
  <si>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</si>
  <si>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</si>
  <si>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</si>
  <si>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</si>
  <si>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</si>
  <si>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</si>
  <si>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</si>
  <si>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</si>
  <si>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</si>
  <si>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</si>
  <si>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</si>
  <si>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</si>
  <si>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</si>
  <si>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</si>
  <si>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</si>
  <si>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</si>
  <si>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</si>
  <si>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</si>
  <si>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</si>
  <si>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</si>
  <si>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</si>
  <si>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</si>
  <si>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</si>
  <si>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</si>
  <si>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</si>
  <si>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</si>
  <si>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</si>
  <si>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</si>
  <si>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</si>
  <si>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</si>
  <si>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</si>
  <si>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</si>
  <si>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</si>
  <si>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</si>
  <si>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</si>
  <si>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</si>
  <si>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</si>
  <si>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</si>
  <si>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</si>
  <si>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</si>
  <si>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</si>
  <si>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</si>
  <si>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</si>
  <si>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</si>
  <si>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</si>
  <si>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</si>
  <si>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</si>
  <si>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</si>
  <si>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</si>
  <si>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</si>
  <si>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</si>
  <si>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</si>
  <si>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</si>
  <si>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</si>
  <si>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</si>
  <si>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</si>
  <si>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</si>
  <si>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</si>
  <si>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</si>
  <si>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</si>
  <si>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</si>
  <si>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</si>
  <si>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</si>
  <si>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</si>
  <si>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</si>
  <si>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</si>
  <si>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</si>
  <si>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</si>
  <si>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</si>
  <si>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</si>
  <si>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</si>
  <si>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</si>
  <si>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重庆市綦江区政务服务管理办公室财政拨款收支总表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</si>
  <si>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</si>
  <si>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</si>
  <si>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</si>
  <si>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</si>
  <si>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</si>
  <si>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</si>
  <si>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</si>
  <si>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</si>
  <si>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</si>
  <si>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</si>
  <si>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</si>
  <si>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</si>
  <si>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</si>
  <si>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</si>
  <si>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</si>
  <si>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</si>
  <si>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</si>
  <si>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</si>
  <si>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住房保障支出</t>
  </si>
  <si>
    <t>二、结转下年</t>
  </si>
  <si>
    <t>收入总数</t>
  </si>
  <si>
    <t>支出总数</t>
  </si>
  <si>
    <t>附件3-2</t>
  </si>
  <si>
    <t>重庆市綦江区政务服务管理办公室                                                                   一般公共预算财政拨款支出预算表</t>
  </si>
  <si>
    <t>功能分类科目</t>
  </si>
  <si>
    <t>2022年预算数</t>
  </si>
  <si>
    <t>科目编码</t>
  </si>
  <si>
    <t>科目名称</t>
  </si>
  <si>
    <t>小计</t>
  </si>
  <si>
    <t>基本支出</t>
  </si>
  <si>
    <t>项目支出</t>
  </si>
  <si>
    <t>合  计</t>
  </si>
  <si>
    <t xml:space="preserve">  20103</t>
  </si>
  <si>
    <t>政府办公厅（室）及相关机构事务</t>
  </si>
  <si>
    <t xml:space="preserve">    2010301</t>
  </si>
  <si>
    <t xml:space="preserve">             行政运行</t>
  </si>
  <si>
    <t xml:space="preserve">    2010302</t>
  </si>
  <si>
    <t xml:space="preserve">             一般行政管理事务</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</si>
  <si>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</si>
  <si>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</si>
  <si>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</si>
  <si>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</si>
  <si>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</si>
  <si>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</si>
  <si>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</si>
  <si>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</si>
  <si>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21011</t>
  </si>
  <si>
    <t xml:space="preserve">  行政事业单位医疗</t>
  </si>
  <si>
    <t xml:space="preserve">    2101101</t>
  </si>
  <si>
    <r>
      <t xml:space="preserve">   </t>
    </r>
    <r>
      <rPr>
        <sz val="10"/>
        <rFont val="宋体"/>
        <family val="0"/>
      </rPr>
      <t xml:space="preserve"> </t>
    </r>
    <r>
      <rPr>
        <sz val="10"/>
        <rFont val="宋体"/>
        <family val="0"/>
      </rPr>
      <t xml:space="preserve"> 行政单位医疗</t>
    </r>
  </si>
  <si>
    <t xml:space="preserve">    2101103</t>
  </si>
  <si>
    <r>
      <t xml:space="preserve">     </t>
    </r>
    <r>
      <rPr>
        <sz val="10"/>
        <rFont val="宋体"/>
        <family val="0"/>
      </rPr>
      <t>公务员医疗补助</t>
    </r>
  </si>
  <si>
    <t xml:space="preserve">  22102</t>
  </si>
  <si>
    <t xml:space="preserve">  住房改革支出</t>
  </si>
  <si>
    <t xml:space="preserve">    2210201</t>
  </si>
  <si>
    <t xml:space="preserve">    住房公积金</t>
  </si>
  <si>
    <t>备注：本表反映2022年当年一般公共预算财政拨款支出情况。</t>
  </si>
  <si>
    <t>附件3-3</t>
  </si>
  <si>
    <t>重庆市綦江区政务服务管理办公室                            一般公共预算财政拨款基本支出预算表</t>
  </si>
  <si>
    <t>经济分类科目</t>
  </si>
  <si>
    <t>2022年基本支出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</si>
  <si>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</si>
  <si>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</si>
  <si>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</si>
  <si>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</si>
  <si>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</si>
  <si>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</si>
  <si>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</si>
  <si>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</si>
  <si>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</si>
  <si>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</si>
  <si>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</si>
  <si>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</si>
  <si>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</si>
  <si>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</si>
  <si>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</si>
  <si>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</si>
  <si>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</si>
  <si>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</si>
  <si>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</si>
  <si>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</si>
  <si>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</si>
  <si>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</si>
  <si>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</si>
  <si>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</si>
  <si>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</si>
  <si>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</si>
  <si>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</si>
  <si>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</si>
  <si>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</si>
  <si>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</si>
  <si>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</si>
  <si>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</si>
  <si>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</si>
  <si>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</si>
  <si>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</si>
  <si>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</si>
  <si>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</si>
  <si>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</si>
  <si>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</si>
  <si>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</si>
  <si>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</si>
  <si>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</si>
  <si>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</si>
  <si>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</si>
  <si>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</si>
  <si>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</si>
  <si>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</si>
  <si>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</si>
  <si>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</si>
  <si>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</si>
  <si>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</si>
  <si>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</si>
  <si>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</si>
  <si>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</si>
  <si>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</si>
  <si>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</si>
  <si>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</si>
  <si>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</si>
  <si>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</si>
  <si>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</si>
  <si>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</si>
  <si>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</si>
  <si>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</si>
  <si>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</si>
  <si>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</si>
  <si>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</si>
  <si>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</si>
  <si>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</si>
  <si>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</si>
  <si>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</si>
  <si>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</si>
  <si>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</si>
  <si>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</si>
  <si>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</si>
  <si>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</si>
  <si>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</si>
  <si>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</si>
  <si>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</si>
  <si>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</si>
  <si>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</si>
  <si>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</si>
  <si>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</si>
  <si>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</si>
  <si>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</si>
  <si>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</si>
  <si>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</si>
  <si>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</si>
  <si>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</si>
  <si>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</si>
  <si>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</si>
  <si>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</si>
  <si>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</si>
  <si>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</si>
  <si>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</si>
  <si>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</si>
  <si>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</si>
  <si>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</si>
  <si>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</si>
  <si>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</si>
  <si>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</si>
  <si>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</si>
  <si>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</si>
  <si>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</si>
  <si>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</si>
  <si>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</si>
  <si>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重庆市綦江区政务服务管理办公室一般公共预算“三公”经费支出表</t>
  </si>
  <si>
    <t>2020年预算数</t>
  </si>
  <si>
    <t>因公出国（境）费</t>
  </si>
  <si>
    <t>公务用车购置及运行费</t>
  </si>
  <si>
    <t>公务接待费</t>
  </si>
  <si>
    <t>公务用车购置费</t>
  </si>
  <si>
    <t>公务用车运行费</t>
  </si>
  <si>
    <t>附件3-5</t>
  </si>
  <si>
    <t>重庆市綦江区政务服务管理办公室政府性基金预算支出表</t>
  </si>
  <si>
    <t>本年政府性基金预算财政拨款支出</t>
  </si>
  <si>
    <t>（备注：本单位无政府性基金收支，故此表无数据。）</t>
  </si>
  <si>
    <t>附件3-6</t>
  </si>
  <si>
    <t>重庆市綦江区政务服务管理办公室部门收支总表</t>
  </si>
  <si>
    <t>一般公共预算拔款收入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</si>
  <si>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</si>
  <si>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</si>
  <si>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</si>
  <si>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</si>
  <si>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</si>
  <si>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</si>
  <si>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</si>
  <si>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</si>
  <si>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</si>
  <si>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</si>
  <si>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</si>
  <si>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</si>
  <si>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</si>
  <si>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重庆市綦江区政务服务管理办公室部门收入总表</t>
  </si>
  <si>
    <t>科目</t>
  </si>
  <si>
    <t>一般公共预算拨款收入</t>
  </si>
  <si>
    <t>非教育收费收入预算</t>
  </si>
  <si>
    <t>教育收费收预算入</t>
  </si>
  <si>
    <t xml:space="preserve">       行政事业单位医疗</t>
  </si>
  <si>
    <t xml:space="preserve">          行政单位医疗</t>
  </si>
  <si>
    <t xml:space="preserve">          公务员医疗补助</t>
  </si>
  <si>
    <t xml:space="preserve">     住房改革支出</t>
  </si>
  <si>
    <t xml:space="preserve">        住房公积金</t>
  </si>
  <si>
    <t>附件3-8</t>
  </si>
  <si>
    <t>重庆市綦江区政务服务管理办公室部门支出总表</t>
  </si>
  <si>
    <t>上缴上级支出</t>
  </si>
  <si>
    <t>事业单位经营支出</t>
  </si>
  <si>
    <t>对下级单位补助支出</t>
  </si>
  <si>
    <t>附件3-9</t>
  </si>
  <si>
    <t>重庆市綦江区政务服务管理办公室政府采购预算明细表</t>
  </si>
  <si>
    <t>教育收费收入预算</t>
  </si>
  <si>
    <t>货物类</t>
  </si>
  <si>
    <t>服务类</t>
  </si>
  <si>
    <t>工程类</t>
  </si>
  <si>
    <t>（备注：本单位无政府采购收支，故此表无数据。）</t>
  </si>
  <si>
    <t>取数时点：</t>
  </si>
  <si>
    <t>一上审核数</t>
  </si>
  <si>
    <t>部门（单位）整体支出绩效目标申报表</t>
  </si>
  <si>
    <t>预算年度:2022</t>
  </si>
  <si>
    <t>预算（单位）名称：</t>
  </si>
  <si>
    <t>201-重庆市綦江区政务服务管理办公室</t>
  </si>
  <si>
    <t>状态：部门整体绩效绩效中心审核已审</t>
  </si>
  <si>
    <t>总体资金情况（元）</t>
  </si>
  <si>
    <t>预算支出总额</t>
  </si>
  <si>
    <t>财政拨款</t>
  </si>
  <si>
    <t>专户资金</t>
  </si>
  <si>
    <t>单位资金</t>
  </si>
  <si>
    <t/>
  </si>
  <si>
    <t>部
门
整
体
绩
效
情
况</t>
  </si>
  <si>
    <t>整体绩效目标</t>
  </si>
  <si>
    <t>办事更便利、更高效，加快推进流程再造、业务协同、数据共享，推进政务服务扁平化、便捷化、智能化，努力降低制度性交易成本，优化提升服务体验，增强企业和群众的获得感，持续优化营商环境，推动政府治理体系和治理能力现代化，建设人民满意的服务型政府。</t>
  </si>
  <si>
    <t>年度绩效指标</t>
  </si>
  <si>
    <t>一级指标</t>
  </si>
  <si>
    <t>二级指标</t>
  </si>
  <si>
    <t xml:space="preserve"> 三级指标</t>
  </si>
  <si>
    <t>绩效指标性质</t>
  </si>
  <si>
    <t>绩效指标值</t>
  </si>
  <si>
    <t>绩效度量单位</t>
  </si>
  <si>
    <t>权重</t>
  </si>
  <si>
    <t>产出指标</t>
  </si>
  <si>
    <t>数量指标</t>
  </si>
  <si>
    <t>办件量</t>
  </si>
  <si>
    <t>≥</t>
  </si>
  <si>
    <t>75</t>
  </si>
  <si>
    <t>万件</t>
  </si>
  <si>
    <t>10</t>
  </si>
  <si>
    <t>履职效能</t>
  </si>
  <si>
    <t>质量指标</t>
  </si>
  <si>
    <t>政务服务成效度</t>
  </si>
  <si>
    <t>＝</t>
  </si>
  <si>
    <t>100</t>
  </si>
  <si>
    <t>%</t>
  </si>
  <si>
    <t>20</t>
  </si>
  <si>
    <t>运行成本</t>
  </si>
  <si>
    <t>运行成本节约率</t>
  </si>
  <si>
    <t>2</t>
  </si>
  <si>
    <t>社会效应</t>
  </si>
  <si>
    <t>经济效益</t>
  </si>
  <si>
    <t>及时办结率</t>
  </si>
  <si>
    <t>60</t>
  </si>
  <si>
    <t>社会效益</t>
  </si>
  <si>
    <t>服务事项覆盖度</t>
  </si>
  <si>
    <t>可持续发展能力</t>
  </si>
  <si>
    <t>政府投入资金</t>
  </si>
  <si>
    <t>万元</t>
  </si>
  <si>
    <t>服务对象满意度</t>
  </si>
  <si>
    <t>98</t>
  </si>
  <si>
    <t>其他说明</t>
  </si>
  <si>
    <t>2022年财政资金项目支出绩效目标表</t>
  </si>
  <si>
    <t>项目名称</t>
  </si>
  <si>
    <t>50011021T000000047837-窗口工作人员专项经费</t>
  </si>
  <si>
    <t>主管部门</t>
  </si>
  <si>
    <t>实施单位</t>
  </si>
  <si>
    <t>201001-重庆市綦江区政务服务管理办公室（本级）</t>
  </si>
  <si>
    <t>资金总额（万元）</t>
  </si>
  <si>
    <t>项目属性</t>
  </si>
  <si>
    <t>新增</t>
  </si>
  <si>
    <t>项目起始时间</t>
  </si>
  <si>
    <t>2022年</t>
  </si>
  <si>
    <t>项目终止时间</t>
  </si>
  <si>
    <t>长期</t>
  </si>
  <si>
    <t>项目概况</t>
  </si>
  <si>
    <t>根据中办发[2011]22号、渝委办发〔2012〕20号、綦江委办发[2012]83、98号文件精神，各部门进驻中心办公的窗口工作人员的经费财政按人均公用经费标准预算给区行政服务中心，用于窗口工作人员学习培训、开展活动、日常管理和考核奖励,现入驻行政审批部门29个，公交卡充值、水电气缴费、金融机构等公共服务单位9家,办件服务窗口255个，自助服务区6个，工作人员275人，1071项审批服务事项入驻中心集中办理,2019年共办理行政审批服务事项75万余件。2021年窗口人员工作经费：1.窗口工作人员的工作餐：15元/午餐*22.5天*12月*275人=1113750元；2.窗口工作人员日常办公、日常交流学习培训、开展活动等费用：100元/月*12月*275人=330000元；3.“一窗通办”20人工作餐：（9+15）*22.5*20*12＝129600元；计111.375+33+12.96＝157.335万元。</t>
  </si>
  <si>
    <t>项目当年绩效目标</t>
  </si>
  <si>
    <t>　深推进政务服务扁平化、便捷化、智能化，努力降低制度性交易成本，优化提升服务体验，增强企业和群众的获得感，持续优化营商环境，推动政府治理体系和治理能力现代化，建设人民满意的服务型政府。</t>
  </si>
  <si>
    <t>绩效指标</t>
  </si>
  <si>
    <t>三级指标</t>
  </si>
  <si>
    <t>指标值</t>
  </si>
  <si>
    <t>指标性质</t>
  </si>
  <si>
    <t>度量单位</t>
  </si>
  <si>
    <t>请假天数、迟到旱退次数等</t>
  </si>
  <si>
    <t>5</t>
  </si>
  <si>
    <t>≤</t>
  </si>
  <si>
    <t>次/年</t>
  </si>
  <si>
    <t>审批件数</t>
  </si>
  <si>
    <t>750000</t>
  </si>
  <si>
    <t>件</t>
  </si>
  <si>
    <t>投诉次数</t>
  </si>
  <si>
    <t>业务熟练、办事效率</t>
  </si>
  <si>
    <t>30</t>
  </si>
  <si>
    <t>效益指标</t>
  </si>
  <si>
    <t>经济效益指标</t>
  </si>
  <si>
    <t>可持续发展指标</t>
  </si>
  <si>
    <t>审批周期</t>
  </si>
  <si>
    <t>天</t>
  </si>
  <si>
    <t>满意度指标</t>
  </si>
  <si>
    <t>服务对象满意度指标</t>
  </si>
  <si>
    <t>95</t>
  </si>
  <si>
    <t>50011021T000000047838-大厅日常运行保障经费</t>
  </si>
  <si>
    <t>1.窗口工作人员及办事群众办件所需办公用品75000元；2.饮用水购纸杯等5000元；3.中心卫生购清洁用品、用具等5000元；合计85000元。</t>
  </si>
  <si>
    <t>　重庆市人民政府办公厅关于印发2020年重庆市政务服务工作要点的通知(渝府办发〔2020〕30号),优化提升服务体验，增强企业和群众的获得感，持续优化营商环境，推动政府治理体系和治理能力现代化，建设人民满意的服务型政府。</t>
  </si>
  <si>
    <t>设施物品保障率</t>
  </si>
  <si>
    <t>25</t>
  </si>
  <si>
    <t>时效指标</t>
  </si>
  <si>
    <t>物品保障及时率</t>
  </si>
  <si>
    <t>物品响应时间</t>
  </si>
  <si>
    <t>0.5</t>
  </si>
  <si>
    <t>时</t>
  </si>
  <si>
    <t>社会效益指标</t>
  </si>
  <si>
    <t>设施服务覆盖人口</t>
  </si>
  <si>
    <t>800000</t>
  </si>
  <si>
    <t>人次</t>
  </si>
  <si>
    <t>设施服务覆盖面积</t>
  </si>
  <si>
    <t>11538.59</t>
  </si>
  <si>
    <t>平米</t>
  </si>
  <si>
    <t>受益群体满意度</t>
  </si>
  <si>
    <t>50011021T000000047839-大厅市网审平台专线、电话等经费</t>
  </si>
  <si>
    <t>保障网络、电话畅通，无故障.1.与电信公司签订合同，安装电话120门，专线网速提速至12M，光纤电路为30M，增加8条内网光纤至9条内网光纤（8条内网光纤按270元/月.条计费，1条内网光纤免费），金额为每月1.85万元，中心网络专线费、通迅费(18550元/月+1200元/月)*12月=237000元;2.与电信公司签订合同，安装民营企业区长公开电话1门，金额为每月600元，600元/月*12月=7200元；3.与电信公司签订合同，安装綦江区政务服务综合管理平台专线11000元/月；4.与移动公司签订合同，街镇视频监控接入系统专线11480元/月；合计237000+7200+11000*12+11480*12=513960元。</t>
  </si>
  <si>
    <t>　能够获得窗口工作人员、办事群众对保障网络、电话畅通工作的认可，满意度达到99%以上</t>
  </si>
  <si>
    <t>设施完好率</t>
  </si>
  <si>
    <t>故障排除及时率</t>
  </si>
  <si>
    <t>故障响应时间</t>
  </si>
  <si>
    <t>小时</t>
  </si>
  <si>
    <t>平方米</t>
  </si>
  <si>
    <t>99</t>
  </si>
  <si>
    <t>35</t>
  </si>
  <si>
    <t>50011021T000000047840-大厅水电费用</t>
  </si>
  <si>
    <t>为保障办事大厅运行,保障用水用电，不无故停水停电。2018年水电费1404710.3元，2019年水电费1315588.52元，前2年平均水电费用1404710.3+1315588.52＝1360149.41元</t>
  </si>
  <si>
    <t>　能够获得窗口工作人员、办事群众对保障用水用电的认可，满意度达到99%以上</t>
  </si>
  <si>
    <t>水电正常使用率</t>
  </si>
  <si>
    <t>服务覆盖人口</t>
  </si>
  <si>
    <t>服务覆盖面积</t>
  </si>
  <si>
    <t>50011021T000000047844-政务服务中心绿化费</t>
  </si>
  <si>
    <t>为保障运行，顺应发展，为了美化环境，树立政府形象，2017年4月，经3家比选，最后綦江区古南街道诗露花店以花卉租赁费：7810元/月中标，环境绿化整治及租赁花卉费：7810元/月*12月=93720元。</t>
  </si>
  <si>
    <t>　优化提升服务体验，增强企业和群众的获得感，持续优化营商环境，推动政府治理体系和治理能力现代化，建设人民满意的服务型政府。</t>
  </si>
  <si>
    <t>租赁数量</t>
  </si>
  <si>
    <t>300</t>
  </si>
  <si>
    <t>15</t>
  </si>
  <si>
    <t>植物管护间隔时期</t>
  </si>
  <si>
    <t>4</t>
  </si>
  <si>
    <t>植物新鲜度</t>
  </si>
  <si>
    <t>96</t>
  </si>
  <si>
    <t>植物配置合适率</t>
  </si>
  <si>
    <t>租赁时间</t>
  </si>
  <si>
    <t>1</t>
  </si>
  <si>
    <t>年</t>
  </si>
  <si>
    <t>成本指标</t>
  </si>
  <si>
    <t>租赁单价</t>
  </si>
  <si>
    <t>7810</t>
  </si>
  <si>
    <t>元</t>
  </si>
  <si>
    <t>50011021T000000047845-政务服务中心维修（护）保障经费</t>
  </si>
  <si>
    <t>为保障办事大厅运行的日常维修（护）费：1.中心内外网、重庆市网上审批服务平台、视频监控等网络运行维修（护）费6万元；2.电脑、复印机等办公设备维修（护）费2万元；3.中心办公楼、电梯运行、下水道疏通维修（护）费10万元；4.水、电、照明等办公用品维修（护）费3万元；5.分摊中心办公楼网络、监控等弱电系统维修（护）费9万元，共计30万元</t>
  </si>
  <si>
    <t>保障办事大厅运行，满意度达到95%。</t>
  </si>
  <si>
    <t>人数</t>
  </si>
  <si>
    <t>50011021T000000047846-政务服务中心物管费用</t>
  </si>
  <si>
    <t>根据区府会议纪要和物业管理合同，綦江区市民服务中心由重庆天寓苑物业管理有限公司负责保安、保洁等物业管理，物管费用按每月4元/平方米计算，我单位物管费用面积为一层、二层大厅、五层办公室面积11538.59平方米，分摊的食堂364.88平方米和分摊的多功能会议室181.8平方米、计分摊面积546.68平方米，共计12085.27平方米，物管费用每年为12085.27平方米*4元/平方米*12=580092.96元。</t>
  </si>
  <si>
    <t>　为保障运行，大厅安全、清洁干净，满意度达到95%。</t>
  </si>
  <si>
    <t>保安保洁人员</t>
  </si>
  <si>
    <t>人</t>
  </si>
  <si>
    <t>物管费用单价</t>
  </si>
  <si>
    <t>元/平方米</t>
  </si>
  <si>
    <t>700000</t>
  </si>
  <si>
    <t>50011022T000000095703-政务服务事项办事指南及信息更新</t>
  </si>
  <si>
    <t>1.政务服务事项办事指南编制、更新、印制等，按100项，每项1000元计算，为10万元；2.24小时自助服务区智能文件柜运行维护2万元。3.事项办理情形颗粒化分解录入市网审平台服务外包费用5万元。共计5+2+10＝17万元</t>
  </si>
  <si>
    <t>建设服务型政府，满意度达到95%。</t>
  </si>
  <si>
    <t>年办理业务量</t>
  </si>
  <si>
    <t>年均维护成本增长率</t>
  </si>
  <si>
    <t>数据更新频率</t>
  </si>
  <si>
    <t>6</t>
  </si>
  <si>
    <t>月</t>
  </si>
  <si>
    <t>办事指南准确度</t>
  </si>
  <si>
    <t>年稳定运行天数</t>
  </si>
  <si>
    <t>350</t>
  </si>
  <si>
    <t>系统故障修复处理时间</t>
  </si>
  <si>
    <t>系统运行维护响应时间</t>
  </si>
  <si>
    <t>政务服务事项覆盖率</t>
  </si>
  <si>
    <t>服务渠道覆盖率</t>
  </si>
  <si>
    <t>可持续影响指标</t>
  </si>
  <si>
    <t>差评回访率</t>
  </si>
  <si>
    <t>用户满意度</t>
  </si>
  <si>
    <t>50011022T000000095724-办公家具、工作服合同约定支付款项</t>
  </si>
  <si>
    <t>1年</t>
  </si>
  <si>
    <t>1.原南门采购的办公家具，验收合格后9年2022年7月付款75380元；2.工作服验收合格后1年2022年9月付款51604元。</t>
  </si>
  <si>
    <t>重合同守信用，树立政府形象，满意度达到95%。</t>
  </si>
  <si>
    <t>合同数量</t>
  </si>
  <si>
    <t>守信用</t>
  </si>
  <si>
    <t>重合同</t>
  </si>
  <si>
    <t>宗</t>
  </si>
  <si>
    <t>政府形象</t>
  </si>
  <si>
    <t>满意度</t>
  </si>
  <si>
    <t>50011022T000000156310-运转性项目-（非在编人员_限额内非在编人员）</t>
  </si>
  <si>
    <t>限额内非在编人员2人，按綦江人社发〔2019〕1号文件，行政事业辅助性人员基本薪酬不超过5.2万元/人.年，驾驶员基本薪酬不超过5.75万元/人.年；（1）群众咨询接访导引窗口1人，驾驶员1人：5.2+5.75＝10.95万元；（2）五险一金4500元*39.4％*2人*12月=42552元；（3）年终目标考核1万元/人/年*2人=2万元，小计10.95+4.2552+2＝17.2052万元。</t>
  </si>
  <si>
    <t xml:space="preserve">为保障运行，助推行政审批工作提速增效，持续优化营商环境，推动政府治理体系和治理能力现代化，建设人民满意的服务型政府。 </t>
  </si>
  <si>
    <t>人员数量</t>
  </si>
  <si>
    <t>次</t>
  </si>
  <si>
    <t>业务熟练度</t>
  </si>
  <si>
    <t>办事效率</t>
  </si>
  <si>
    <t>群众满意度</t>
  </si>
  <si>
    <t>50011022T000000156311-运转性项目-（非在编人员_特批类非在编人员）</t>
  </si>
  <si>
    <t>按照第二届区人民政府第84次常务会会议纪要要求，1.购买服务总人数20人（男、女各10人），每人年均费用为7.5万元，年费用为150万元（不含应由单位缴纳的五险一金）。2.由单位缴纳的五险一金，应由单位缴纳的五险一金按3800元为最低保险基数计算，3800元*39.4﹪*12月*20人＝359328元，应由单位缴纳的五险一金年费用为35.9328万元。3.公用经费按3000元/人.年计算，为6万元。4.南州劳务公司管理费用1200元/人.年，为2.4万元。以上四项费用共计194.3328万元。</t>
  </si>
  <si>
    <t>要在实体大厅运用“渝快办”政务服务平台“一窗式”综合受理系统开展多业务综合受理服务，实现“一窗受理、分类审批、统一出件”。</t>
  </si>
  <si>
    <t>“一站式”办理事项</t>
  </si>
  <si>
    <t>项</t>
  </si>
  <si>
    <t>300000</t>
  </si>
  <si>
    <t>50011022T000000156313-运转性项目-独立运行补丁(10万元）</t>
  </si>
  <si>
    <t>补丁政策:对系统单位的主管部门、完全独立办公的预算单位，按照每个10万元的标准进行补足。</t>
  </si>
  <si>
    <t xml:space="preserve">为保障运行，助推行政审批工作提速增效，持续优化营商环境，推动政府治理体系和治理能力现代化，建设人民满意的服务型政府。          
</t>
  </si>
  <si>
    <t>单位数量</t>
  </si>
  <si>
    <t>个</t>
  </si>
  <si>
    <t>单位补助标准</t>
  </si>
  <si>
    <t>万元/个</t>
  </si>
  <si>
    <t>资金及时到位率</t>
  </si>
  <si>
    <t>政策知晓率</t>
  </si>
  <si>
    <t>50011022T000000156315-运转性项目-人员补丁</t>
  </si>
  <si>
    <t>补丁政策:1.对人数少于20人的单位，按每少一人补足5000元的标准加以补足，我单位有行政编制9名，我单位行政编制9名，少11人：11*0.5＝5.5万元。</t>
  </si>
  <si>
    <t>11</t>
  </si>
  <si>
    <t>补助标准</t>
  </si>
  <si>
    <t>5000</t>
  </si>
  <si>
    <t>元/人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</si>
</sst>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52">
    <font>
      <sz val="11"/>
      <color indexed="8"/>
      <name val="等线"/>
      <family val="0"/>
    </font>
    <font>
      <sz val="11"/>
      <name val="宋体"/>
      <family val="0"/>
    </font>
    <font>
      <sz val="11"/>
      <color indexed="8"/>
      <name val="宋体"/>
      <family val="0"/>
    </font>
    <font>
      <sz val="9"/>
      <name val="simhei"/>
      <family val="0"/>
    </font>
    <font>
      <b/>
      <sz val="15"/>
      <name val="SimSun"/>
      <family val="0"/>
    </font>
    <font>
      <sz val="9"/>
      <name val="SimSun"/>
      <family val="0"/>
    </font>
    <font>
      <sz val="11"/>
      <color indexed="10"/>
      <name val="宋体"/>
      <family val="0"/>
    </font>
    <font>
      <b/>
      <sz val="16"/>
      <color indexed="23"/>
      <name val="微软雅黑"/>
      <family val="2"/>
    </font>
    <font>
      <b/>
      <sz val="11"/>
      <color indexed="8"/>
      <name val="宋体"/>
      <family val="0"/>
    </font>
    <font>
      <b/>
      <sz val="12"/>
      <color indexed="8"/>
      <name val="宋体"/>
      <family val="0"/>
    </font>
    <font>
      <b/>
      <sz val="14"/>
      <color indexed="23"/>
      <name val="微软雅黑"/>
      <family val="2"/>
    </font>
    <font>
      <b/>
      <sz val="11"/>
      <color indexed="10"/>
      <name val="宋体"/>
      <family val="0"/>
    </font>
    <font>
      <b/>
      <sz val="10"/>
      <name val="宋体"/>
      <family val="0"/>
    </font>
    <font>
      <sz val="9"/>
      <color indexed="8"/>
      <name val="SimSun"/>
      <family val="0"/>
    </font>
    <font>
      <b/>
      <sz val="22"/>
      <color indexed="8"/>
      <name val="华文细黑"/>
      <family val="3"/>
    </font>
    <font>
      <b/>
      <sz val="12"/>
      <name val="宋体"/>
      <family val="0"/>
    </font>
    <font>
      <sz val="12"/>
      <name val="宋体"/>
      <family val="0"/>
    </font>
    <font>
      <sz val="9"/>
      <name val="宋体"/>
      <family val="0"/>
    </font>
    <font>
      <b/>
      <sz val="22"/>
      <name val="华文细黑"/>
      <family val="3"/>
    </font>
    <font>
      <b/>
      <sz val="14"/>
      <name val="楷体_GB2312"/>
      <family val="0"/>
    </font>
    <font>
      <sz val="10"/>
      <name val="宋体"/>
      <family val="0"/>
    </font>
    <font>
      <sz val="6"/>
      <name val="楷体_GB2312"/>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9"/>
      <name val="等线"/>
      <family val="0"/>
    </font>
    <font>
      <sz val="10"/>
      <name val="Arial"/>
      <family val="0"/>
    </font>
    <font>
      <sz val="11"/>
      <color indexed="17"/>
      <name val="等线"/>
      <family val="0"/>
    </font>
    <font>
      <b/>
      <sz val="18"/>
      <color indexed="54"/>
      <name val="等线 Light"/>
      <family val="0"/>
    </font>
    <font>
      <sz val="11"/>
      <color indexed="53"/>
      <name val="等线"/>
      <family val="0"/>
    </font>
    <font>
      <sz val="11"/>
      <color indexed="16"/>
      <name val="等线"/>
      <family val="0"/>
    </font>
    <font>
      <i/>
      <sz val="11"/>
      <color indexed="23"/>
      <name val="等线"/>
      <family val="0"/>
    </font>
    <font>
      <b/>
      <sz val="13"/>
      <color indexed="54"/>
      <name val="等线"/>
      <family val="0"/>
    </font>
    <font>
      <sz val="11"/>
      <color indexed="62"/>
      <name val="等线"/>
      <family val="0"/>
    </font>
    <font>
      <b/>
      <sz val="11"/>
      <color indexed="8"/>
      <name val="等线"/>
      <family val="0"/>
    </font>
    <font>
      <sz val="11"/>
      <color indexed="10"/>
      <name val="等线"/>
      <family val="0"/>
    </font>
    <font>
      <sz val="11"/>
      <color indexed="19"/>
      <name val="等线"/>
      <family val="0"/>
    </font>
    <font>
      <b/>
      <sz val="15"/>
      <color indexed="54"/>
      <name val="等线"/>
      <family val="0"/>
    </font>
    <font>
      <b/>
      <sz val="11"/>
      <color indexed="54"/>
      <name val="等线"/>
      <family val="0"/>
    </font>
    <font>
      <u val="single"/>
      <sz val="11"/>
      <color indexed="12"/>
      <name val="等线"/>
      <family val="0"/>
    </font>
    <font>
      <b/>
      <sz val="11"/>
      <color indexed="53"/>
      <name val="等线"/>
      <family val="0"/>
    </font>
    <font>
      <b/>
      <sz val="11"/>
      <color indexed="9"/>
      <name val="等线"/>
      <family val="0"/>
    </font>
    <font>
      <u val="single"/>
      <sz val="11"/>
      <color indexed="20"/>
      <name val="等线"/>
      <family val="0"/>
    </font>
    <font>
      <b/>
      <sz val="11"/>
      <color indexed="63"/>
      <name val="等线"/>
      <family val="0"/>
    </font>
    <font>
      <sz val="11"/>
      <color indexed="8"/>
      <name val="Calibri"/>
      <family val="0"/>
    </font>
    <font>
      <sz val="11"/>
      <color theme="1"/>
      <name val="宋体"/>
      <family val="0"/>
    </font>
    <font>
      <b/>
      <sz val="16"/>
      <color theme="0" tint="-0.4999699890613556"/>
      <name val="微软雅黑"/>
      <family val="2"/>
    </font>
    <font>
      <b/>
      <sz val="12"/>
      <color theme="1"/>
      <name val="宋体"/>
      <family val="0"/>
    </font>
    <font>
      <b/>
      <sz val="14"/>
      <color theme="0" tint="-0.4999699890613556"/>
      <name val="微软雅黑"/>
      <family val="2"/>
    </font>
    <font>
      <b/>
      <sz val="11"/>
      <color theme="1"/>
      <name val="宋体"/>
      <family val="0"/>
    </font>
  </fonts>
  <fills count="20">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57"/>
        <bgColor indexed="64"/>
      </patternFill>
    </fill>
    <fill>
      <patternFill patternType="solid">
        <fgColor indexed="31"/>
        <bgColor indexed="64"/>
      </patternFill>
    </fill>
    <fill>
      <patternFill patternType="solid">
        <fgColor indexed="54"/>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51"/>
        <bgColor indexed="64"/>
      </patternFill>
    </fill>
    <fill>
      <patternFill patternType="solid">
        <fgColor indexed="55"/>
        <bgColor indexed="64"/>
      </patternFill>
    </fill>
    <fill>
      <patternFill patternType="solid">
        <fgColor indexed="44"/>
        <bgColor indexed="64"/>
      </patternFill>
    </fill>
    <fill>
      <patternFill patternType="solid">
        <fgColor indexed="48"/>
        <bgColor indexed="64"/>
      </patternFill>
    </fill>
    <fill>
      <patternFill patternType="solid">
        <fgColor indexed="27"/>
        <bgColor indexed="64"/>
      </patternFill>
    </fill>
    <fill>
      <patternFill patternType="solid">
        <fgColor indexed="45"/>
        <bgColor indexed="64"/>
      </patternFill>
    </fill>
    <fill>
      <patternFill patternType="solid">
        <fgColor indexed="53"/>
        <bgColor indexed="64"/>
      </patternFill>
    </fill>
    <fill>
      <patternFill patternType="solid">
        <fgColor indexed="13"/>
        <bgColor indexed="64"/>
      </patternFill>
    </fill>
  </fills>
  <borders count="32">
    <border>
      <left/>
      <right/>
      <top/>
      <bottom/>
      <diagonal/>
    </border>
    <border>
      <left>
        <color indexed="63"/>
      </left>
      <right>
        <color indexed="63"/>
      </right>
      <top>
        <color indexed="63"/>
      </top>
      <bottom style="medium">
        <color indexed="44"/>
      </bottom>
    </border>
    <border>
      <left>
        <color indexed="63"/>
      </left>
      <right>
        <color indexed="63"/>
      </right>
      <top style="thin">
        <color indexed="48"/>
      </top>
      <bottom style="double">
        <color indexed="48"/>
      </bottom>
    </border>
    <border>
      <left>
        <color indexed="63"/>
      </left>
      <right>
        <color indexed="63"/>
      </right>
      <top>
        <color indexed="63"/>
      </top>
      <bottom style="thick">
        <color indexed="44"/>
      </bottom>
    </border>
    <border>
      <left>
        <color indexed="63"/>
      </left>
      <right>
        <color indexed="63"/>
      </right>
      <top>
        <color indexed="63"/>
      </top>
      <bottom style="thick">
        <color indexed="4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000000"/>
      </left>
      <right style="thin">
        <color rgb="FF000000"/>
      </right>
      <top style="thin">
        <color rgb="FF000000"/>
      </top>
      <bottom style="thin">
        <color rgb="FF000000"/>
      </bottom>
    </border>
    <border>
      <left/>
      <right/>
      <top/>
      <bottom style="thin"/>
    </border>
    <border>
      <left style="thin"/>
      <right/>
      <top/>
      <bottom/>
    </border>
    <border>
      <left style="thin"/>
      <right/>
      <top/>
      <bottom style="thin"/>
    </border>
    <border>
      <left style="thin"/>
      <right style="thin"/>
      <top/>
      <bottom style="thin"/>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right style="thin"/>
      <top/>
      <bottom style="thin"/>
    </border>
    <border>
      <left/>
      <right style="thin"/>
      <top/>
      <bottom/>
    </border>
    <border>
      <left style="thin"/>
      <right style="thin"/>
      <top style="thin"/>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color indexed="8"/>
      </bottom>
    </border>
    <border>
      <left style="thin"/>
      <right style="thin"/>
      <top/>
      <bottom/>
    </border>
    <border>
      <left style="thin"/>
      <right style="thin"/>
      <top>
        <color indexed="63"/>
      </top>
      <bottom style="thin"/>
    </border>
    <border>
      <left>
        <color indexed="63"/>
      </left>
      <right>
        <color indexed="63"/>
      </right>
      <top/>
      <bottom style="thin"/>
    </border>
    <border>
      <left>
        <color indexed="63"/>
      </left>
      <right style="thin"/>
      <top/>
      <bottom style="thin"/>
    </border>
    <border>
      <left/>
      <right/>
      <top style="thin"/>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27"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27" fillId="6" borderId="0" applyNumberFormat="0" applyBorder="0" applyAlignment="0" applyProtection="0"/>
    <xf numFmtId="0" fontId="0" fillId="7" borderId="0" applyNumberFormat="0" applyBorder="0" applyAlignment="0" applyProtection="0"/>
    <xf numFmtId="0" fontId="40" fillId="0" borderId="1" applyNumberFormat="0" applyFill="0" applyAlignment="0" applyProtection="0"/>
    <xf numFmtId="0" fontId="33" fillId="0" borderId="0" applyNumberFormat="0" applyFill="0" applyBorder="0" applyAlignment="0" applyProtection="0"/>
    <xf numFmtId="0" fontId="36"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4" fillId="0" borderId="3" applyNumberFormat="0" applyFill="0" applyAlignment="0" applyProtection="0"/>
    <xf numFmtId="42" fontId="0" fillId="0" borderId="0" applyFont="0" applyFill="0" applyBorder="0" applyAlignment="0" applyProtection="0"/>
    <xf numFmtId="0" fontId="17" fillId="0" borderId="0">
      <alignment/>
      <protection/>
    </xf>
    <xf numFmtId="0" fontId="27" fillId="8" borderId="0" applyNumberFormat="0" applyBorder="0" applyAlignment="0" applyProtection="0"/>
    <xf numFmtId="0" fontId="37" fillId="0" borderId="0" applyNumberFormat="0" applyFill="0" applyBorder="0" applyAlignment="0" applyProtection="0"/>
    <xf numFmtId="0" fontId="0" fillId="9" borderId="0" applyNumberFormat="0" applyBorder="0" applyAlignment="0" applyProtection="0"/>
    <xf numFmtId="0" fontId="27" fillId="10" borderId="0" applyNumberFormat="0" applyBorder="0" applyAlignment="0" applyProtection="0"/>
    <xf numFmtId="0" fontId="39" fillId="0" borderId="4" applyNumberFormat="0" applyFill="0" applyAlignment="0" applyProtection="0"/>
    <xf numFmtId="0" fontId="41" fillId="0" borderId="0" applyNumberFormat="0" applyFill="0" applyBorder="0" applyAlignment="0" applyProtection="0"/>
    <xf numFmtId="0" fontId="0" fillId="11" borderId="0" applyNumberFormat="0" applyBorder="0" applyAlignment="0" applyProtection="0"/>
    <xf numFmtId="44" fontId="0" fillId="0" borderId="0" applyFont="0" applyFill="0" applyBorder="0" applyAlignment="0" applyProtection="0"/>
    <xf numFmtId="0" fontId="0" fillId="9" borderId="0" applyNumberFormat="0" applyBorder="0" applyAlignment="0" applyProtection="0"/>
    <xf numFmtId="0" fontId="42" fillId="11" borderId="5" applyNumberFormat="0" applyAlignment="0" applyProtection="0"/>
    <xf numFmtId="0" fontId="44" fillId="0" borderId="0" applyNumberFormat="0" applyFill="0" applyBorder="0" applyAlignment="0" applyProtection="0"/>
    <xf numFmtId="41" fontId="0" fillId="0" borderId="0" applyFont="0" applyFill="0" applyBorder="0" applyAlignment="0" applyProtection="0"/>
    <xf numFmtId="0" fontId="27" fillId="12" borderId="0" applyNumberFormat="0" applyBorder="0" applyAlignment="0" applyProtection="0"/>
    <xf numFmtId="0" fontId="0" fillId="2" borderId="0" applyNumberFormat="0" applyBorder="0" applyAlignment="0" applyProtection="0"/>
    <xf numFmtId="0" fontId="27" fillId="2" borderId="0" applyNumberFormat="0" applyBorder="0" applyAlignment="0" applyProtection="0"/>
    <xf numFmtId="0" fontId="35" fillId="8" borderId="5" applyNumberFormat="0" applyAlignment="0" applyProtection="0"/>
    <xf numFmtId="0" fontId="45" fillId="11" borderId="6" applyNumberFormat="0" applyAlignment="0" applyProtection="0"/>
    <xf numFmtId="0" fontId="43" fillId="13" borderId="7" applyNumberFormat="0" applyAlignment="0" applyProtection="0"/>
    <xf numFmtId="0" fontId="31" fillId="0" borderId="8" applyNumberFormat="0" applyFill="0" applyAlignment="0" applyProtection="0"/>
    <xf numFmtId="0" fontId="27" fillId="14" borderId="0" applyNumberFormat="0" applyBorder="0" applyAlignment="0" applyProtection="0"/>
    <xf numFmtId="0" fontId="17" fillId="0" borderId="0">
      <alignment/>
      <protection/>
    </xf>
    <xf numFmtId="0" fontId="27" fillId="2" borderId="0" applyNumberFormat="0" applyBorder="0" applyAlignment="0" applyProtection="0"/>
    <xf numFmtId="0" fontId="0" fillId="9" borderId="9" applyNumberFormat="0" applyFont="0" applyAlignment="0" applyProtection="0"/>
    <xf numFmtId="0" fontId="30" fillId="0" borderId="0" applyNumberFormat="0" applyFill="0" applyBorder="0" applyAlignment="0" applyProtection="0"/>
    <xf numFmtId="0" fontId="29" fillId="3" borderId="0" applyNumberFormat="0" applyBorder="0" applyAlignment="0" applyProtection="0"/>
    <xf numFmtId="0" fontId="40" fillId="0" borderId="0" applyNumberFormat="0" applyFill="0" applyBorder="0" applyAlignment="0" applyProtection="0"/>
    <xf numFmtId="0" fontId="27" fillId="15" borderId="0" applyNumberFormat="0" applyBorder="0" applyAlignment="0" applyProtection="0"/>
    <xf numFmtId="0" fontId="38" fillId="7" borderId="0" applyNumberFormat="0" applyBorder="0" applyAlignment="0" applyProtection="0"/>
    <xf numFmtId="0" fontId="0" fillId="16" borderId="0" applyNumberFormat="0" applyBorder="0" applyAlignment="0" applyProtection="0"/>
    <xf numFmtId="0" fontId="32" fillId="17" borderId="0" applyNumberFormat="0" applyBorder="0" applyAlignment="0" applyProtection="0"/>
    <xf numFmtId="0" fontId="27" fillId="18" borderId="0" applyNumberFormat="0" applyBorder="0" applyAlignment="0" applyProtection="0"/>
    <xf numFmtId="0" fontId="0" fillId="5" borderId="0" applyNumberFormat="0" applyBorder="0" applyAlignment="0" applyProtection="0"/>
    <xf numFmtId="0" fontId="28" fillId="0" borderId="0">
      <alignment/>
      <protection/>
    </xf>
    <xf numFmtId="0" fontId="27" fillId="8" borderId="0" applyNumberFormat="0" applyBorder="0" applyAlignment="0" applyProtection="0"/>
    <xf numFmtId="0" fontId="0" fillId="8" borderId="0" applyNumberFormat="0" applyBorder="0" applyAlignment="0" applyProtection="0"/>
    <xf numFmtId="0" fontId="27" fillId="13" borderId="0" applyNumberFormat="0" applyBorder="0" applyAlignment="0" applyProtection="0"/>
  </cellStyleXfs>
  <cellXfs count="208">
    <xf numFmtId="0" fontId="0" fillId="0" borderId="0" xfId="0" applyAlignment="1">
      <alignment/>
    </xf>
    <xf numFmtId="0" fontId="46"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0" xfId="0" applyFont="1" applyFill="1" applyBorder="1" applyAlignment="1">
      <alignment horizontal="right" vertical="center" wrapText="1"/>
    </xf>
    <xf numFmtId="0" fontId="47" fillId="0" borderId="0" xfId="0" applyFont="1" applyFill="1" applyBorder="1" applyAlignment="1">
      <alignment vertical="center"/>
    </xf>
    <xf numFmtId="0" fontId="6" fillId="0" borderId="11" xfId="0" applyFont="1" applyFill="1" applyBorder="1" applyAlignment="1">
      <alignment/>
    </xf>
    <xf numFmtId="0" fontId="47" fillId="0" borderId="11" xfId="0" applyFont="1" applyFill="1" applyBorder="1" applyAlignment="1">
      <alignment horizontal="left"/>
    </xf>
    <xf numFmtId="0" fontId="6" fillId="0" borderId="11" xfId="0" applyFont="1" applyFill="1" applyBorder="1" applyAlignment="1">
      <alignment horizontal="left"/>
    </xf>
    <xf numFmtId="0" fontId="48" fillId="11" borderId="12" xfId="0" applyFont="1" applyFill="1" applyBorder="1" applyAlignment="1">
      <alignment horizontal="center" vertical="center" wrapText="1"/>
    </xf>
    <xf numFmtId="0" fontId="48" fillId="11" borderId="0" xfId="0" applyFont="1" applyFill="1" applyBorder="1" applyAlignment="1">
      <alignment horizontal="center" vertical="center" wrapText="1"/>
    </xf>
    <xf numFmtId="0" fontId="47" fillId="0" borderId="12" xfId="0" applyFont="1" applyFill="1" applyBorder="1" applyAlignment="1">
      <alignment horizontal="center" vertical="center"/>
    </xf>
    <xf numFmtId="0" fontId="47" fillId="0" borderId="0" xfId="0" applyFont="1" applyFill="1" applyBorder="1" applyAlignment="1">
      <alignment horizontal="center" vertical="center"/>
    </xf>
    <xf numFmtId="0" fontId="2" fillId="11" borderId="13" xfId="0" applyFont="1" applyFill="1" applyBorder="1" applyAlignment="1">
      <alignment horizontal="right" vertical="center" wrapText="1"/>
    </xf>
    <xf numFmtId="0" fontId="2" fillId="11" borderId="11" xfId="0" applyFont="1" applyFill="1" applyBorder="1" applyAlignment="1">
      <alignment horizontal="right" vertical="center" wrapText="1"/>
    </xf>
    <xf numFmtId="0" fontId="2" fillId="11" borderId="11" xfId="0" applyFont="1" applyFill="1" applyBorder="1" applyAlignment="1">
      <alignment horizontal="left" vertical="center" wrapText="1"/>
    </xf>
    <xf numFmtId="0" fontId="2" fillId="0" borderId="14" xfId="65" applyFont="1" applyFill="1" applyBorder="1" applyAlignment="1">
      <alignment horizontal="center" vertical="center" wrapText="1"/>
      <protection/>
    </xf>
    <xf numFmtId="0" fontId="8" fillId="11" borderId="14" xfId="65" applyFont="1" applyFill="1" applyBorder="1" applyAlignment="1">
      <alignment horizontal="center" vertical="center" wrapText="1"/>
      <protection/>
    </xf>
    <xf numFmtId="0" fontId="8" fillId="11" borderId="14" xfId="0" applyFont="1" applyFill="1" applyBorder="1" applyAlignment="1">
      <alignment horizontal="center" vertical="center" wrapText="1"/>
    </xf>
    <xf numFmtId="0" fontId="2" fillId="0" borderId="15" xfId="65" applyFont="1" applyFill="1" applyBorder="1" applyAlignment="1">
      <alignment horizontal="center" vertical="center" wrapText="1"/>
      <protection/>
    </xf>
    <xf numFmtId="0" fontId="8" fillId="11" borderId="15" xfId="65" applyFont="1" applyFill="1" applyBorder="1" applyAlignment="1">
      <alignment horizontal="center" vertical="center" wrapText="1"/>
      <protection/>
    </xf>
    <xf numFmtId="176" fontId="2" fillId="11" borderId="15" xfId="65" applyNumberFormat="1" applyFont="1" applyFill="1" applyBorder="1" applyAlignment="1">
      <alignment horizontal="right" vertical="center" wrapText="1"/>
      <protection/>
    </xf>
    <xf numFmtId="176" fontId="2" fillId="0" borderId="15" xfId="65" applyNumberFormat="1" applyFont="1" applyFill="1" applyBorder="1" applyAlignment="1">
      <alignment horizontal="right" vertical="center" wrapText="1"/>
      <protection/>
    </xf>
    <xf numFmtId="0" fontId="49"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5" xfId="0" applyFont="1" applyFill="1" applyBorder="1" applyAlignment="1">
      <alignment horizontal="left" vertical="top" wrapText="1"/>
    </xf>
    <xf numFmtId="0" fontId="50" fillId="11" borderId="15"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1" fillId="0" borderId="16" xfId="0" applyFont="1" applyFill="1" applyBorder="1" applyAlignment="1">
      <alignment horizontal="center" vertical="center" wrapText="1"/>
    </xf>
    <xf numFmtId="0" fontId="51" fillId="0" borderId="17" xfId="0" applyFont="1" applyFill="1" applyBorder="1" applyAlignment="1">
      <alignment horizontal="center" vertical="center" wrapText="1"/>
    </xf>
    <xf numFmtId="0" fontId="49" fillId="0" borderId="15" xfId="0" applyFont="1" applyFill="1" applyBorder="1" applyAlignment="1">
      <alignment horizontal="center" vertical="center"/>
    </xf>
    <xf numFmtId="0" fontId="47" fillId="0" borderId="15" xfId="0" applyFont="1" applyFill="1" applyBorder="1" applyAlignment="1">
      <alignment horizontal="left" vertical="center" wrapText="1"/>
    </xf>
    <xf numFmtId="0" fontId="47" fillId="0" borderId="16" xfId="0" applyFont="1" applyFill="1" applyBorder="1" applyAlignment="1">
      <alignment vertical="center" wrapText="1"/>
    </xf>
    <xf numFmtId="0" fontId="47" fillId="0" borderId="17" xfId="0" applyFont="1" applyFill="1" applyBorder="1" applyAlignment="1">
      <alignment vertical="center" wrapText="1"/>
    </xf>
    <xf numFmtId="0" fontId="8" fillId="0" borderId="14" xfId="65" applyFont="1" applyFill="1" applyBorder="1" applyAlignment="1">
      <alignment horizontal="center" vertical="center" wrapText="1"/>
      <protection/>
    </xf>
    <xf numFmtId="0" fontId="51" fillId="0" borderId="18" xfId="0" applyFont="1" applyFill="1" applyBorder="1" applyAlignment="1">
      <alignment horizontal="center" vertical="center" wrapText="1"/>
    </xf>
    <xf numFmtId="0" fontId="47" fillId="0" borderId="15" xfId="0" applyFont="1" applyFill="1" applyBorder="1" applyAlignment="1">
      <alignment vertical="center"/>
    </xf>
    <xf numFmtId="0" fontId="6" fillId="0" borderId="19" xfId="0" applyFont="1" applyFill="1" applyBorder="1" applyAlignment="1">
      <alignment horizontal="left"/>
    </xf>
    <xf numFmtId="0" fontId="48" fillId="11" borderId="20" xfId="0" applyFont="1" applyFill="1" applyBorder="1" applyAlignment="1">
      <alignment horizontal="center" vertical="center" wrapText="1"/>
    </xf>
    <xf numFmtId="0" fontId="47" fillId="0" borderId="20" xfId="0" applyFont="1" applyFill="1" applyBorder="1" applyAlignment="1">
      <alignment horizontal="center" vertical="center"/>
    </xf>
    <xf numFmtId="0" fontId="47" fillId="0" borderId="0" xfId="0" applyFont="1" applyFill="1" applyBorder="1" applyAlignment="1">
      <alignment vertical="center"/>
    </xf>
    <xf numFmtId="0" fontId="11" fillId="11" borderId="11" xfId="0" applyFont="1" applyFill="1" applyBorder="1" applyAlignment="1">
      <alignment horizontal="right" vertical="center" wrapText="1"/>
    </xf>
    <xf numFmtId="0" fontId="11" fillId="11" borderId="19" xfId="0" applyFont="1" applyFill="1" applyBorder="1" applyAlignment="1">
      <alignment horizontal="right" vertical="center" wrapText="1"/>
    </xf>
    <xf numFmtId="176" fontId="2" fillId="0" borderId="15" xfId="65" applyNumberFormat="1" applyFont="1" applyFill="1" applyBorder="1" applyAlignment="1">
      <alignment horizontal="right" vertical="center"/>
      <protection/>
    </xf>
    <xf numFmtId="0" fontId="47" fillId="0" borderId="15" xfId="0" applyFont="1" applyFill="1" applyBorder="1" applyAlignment="1" applyProtection="1">
      <alignment horizontal="left" vertical="center" wrapText="1"/>
      <protection locked="0"/>
    </xf>
    <xf numFmtId="0" fontId="47" fillId="0" borderId="15" xfId="0" applyFont="1" applyFill="1" applyBorder="1" applyAlignment="1">
      <alignment vertical="center" wrapText="1"/>
    </xf>
    <xf numFmtId="0" fontId="0" fillId="0" borderId="0" xfId="0" applyFill="1" applyAlignment="1">
      <alignment/>
    </xf>
    <xf numFmtId="0" fontId="12" fillId="0" borderId="0" xfId="53" applyNumberFormat="1" applyFont="1" applyFill="1" applyAlignment="1" applyProtection="1">
      <alignment wrapText="1"/>
      <protection/>
    </xf>
    <xf numFmtId="0" fontId="13" fillId="0" borderId="0" xfId="0" applyFont="1" applyBorder="1" applyAlignment="1">
      <alignment horizontal="left" vertical="center" wrapText="1"/>
    </xf>
    <xf numFmtId="0" fontId="14" fillId="0" borderId="0" xfId="0" applyFont="1" applyBorder="1" applyAlignment="1">
      <alignment horizontal="center" vertical="center" wrapText="1"/>
    </xf>
    <xf numFmtId="0" fontId="9" fillId="0" borderId="15" xfId="0" applyFont="1" applyFill="1" applyBorder="1" applyAlignment="1">
      <alignment horizontal="center" vertical="center" wrapText="1"/>
    </xf>
    <xf numFmtId="0" fontId="15" fillId="0" borderId="15" xfId="32" applyNumberFormat="1" applyFont="1" applyFill="1" applyBorder="1" applyAlignment="1" applyProtection="1">
      <alignment horizontal="center" vertical="center" wrapText="1"/>
      <protection/>
    </xf>
    <xf numFmtId="0" fontId="16" fillId="0" borderId="15" xfId="53" applyFont="1" applyFill="1" applyBorder="1" applyAlignment="1">
      <alignment horizontal="left" vertical="center"/>
      <protection/>
    </xf>
    <xf numFmtId="0" fontId="0" fillId="0" borderId="15" xfId="0" applyBorder="1" applyAlignment="1">
      <alignment/>
    </xf>
    <xf numFmtId="0" fontId="16" fillId="0" borderId="15" xfId="53" applyFont="1" applyFill="1" applyBorder="1" applyAlignment="1">
      <alignment horizontal="left" vertical="center" indent="2"/>
      <protection/>
    </xf>
    <xf numFmtId="0" fontId="17" fillId="0" borderId="0" xfId="32">
      <alignment/>
      <protection/>
    </xf>
    <xf numFmtId="0" fontId="12" fillId="0" borderId="0" xfId="32" applyNumberFormat="1" applyFont="1" applyFill="1" applyAlignment="1" applyProtection="1">
      <alignment horizontal="left" vertical="center"/>
      <protection/>
    </xf>
    <xf numFmtId="0" fontId="17" fillId="0" borderId="0" xfId="32" applyFill="1">
      <alignment/>
      <protection/>
    </xf>
    <xf numFmtId="0" fontId="18" fillId="0" borderId="0" xfId="32" applyNumberFormat="1" applyFont="1" applyFill="1" applyAlignment="1" applyProtection="1">
      <alignment horizontal="center"/>
      <protection/>
    </xf>
    <xf numFmtId="0" fontId="19" fillId="0" borderId="0" xfId="32" applyFont="1" applyFill="1" applyAlignment="1">
      <alignment horizontal="centerContinuous"/>
      <protection/>
    </xf>
    <xf numFmtId="0" fontId="17" fillId="0" borderId="0" xfId="32" applyFill="1" applyAlignment="1">
      <alignment horizontal="centerContinuous"/>
      <protection/>
    </xf>
    <xf numFmtId="0" fontId="17" fillId="0" borderId="0" xfId="32" applyAlignment="1">
      <alignment horizontal="centerContinuous"/>
      <protection/>
    </xf>
    <xf numFmtId="0" fontId="16" fillId="0" borderId="0" xfId="32" applyFont="1">
      <alignment/>
      <protection/>
    </xf>
    <xf numFmtId="0" fontId="16" fillId="0" borderId="0" xfId="32" applyFont="1" applyFill="1">
      <alignment/>
      <protection/>
    </xf>
    <xf numFmtId="0" fontId="15" fillId="0" borderId="21" xfId="32" applyNumberFormat="1" applyFont="1" applyFill="1" applyBorder="1" applyAlignment="1" applyProtection="1">
      <alignment horizontal="center" vertical="center" wrapText="1"/>
      <protection/>
    </xf>
    <xf numFmtId="0" fontId="15" fillId="0" borderId="14" xfId="32" applyNumberFormat="1" applyFont="1" applyFill="1" applyBorder="1" applyAlignment="1" applyProtection="1">
      <alignment horizontal="center" vertical="center"/>
      <protection/>
    </xf>
    <xf numFmtId="0" fontId="15" fillId="0" borderId="13" xfId="32" applyNumberFormat="1" applyFont="1" applyFill="1" applyBorder="1" applyAlignment="1" applyProtection="1">
      <alignment horizontal="center" vertical="center"/>
      <protection/>
    </xf>
    <xf numFmtId="4" fontId="16" fillId="0" borderId="15" xfId="32" applyNumberFormat="1" applyFont="1" applyFill="1" applyBorder="1" applyAlignment="1" applyProtection="1">
      <alignment horizontal="right" vertical="center" wrapText="1"/>
      <protection/>
    </xf>
    <xf numFmtId="49" fontId="20" fillId="0" borderId="22" xfId="16" applyNumberFormat="1" applyFont="1" applyBorder="1" applyAlignment="1">
      <alignment horizontal="left" vertical="center" wrapText="1"/>
      <protection/>
    </xf>
    <xf numFmtId="49" fontId="20" fillId="0" borderId="23" xfId="16" applyNumberFormat="1" applyFont="1" applyBorder="1" applyAlignment="1">
      <alignment horizontal="left" vertical="center" wrapText="1"/>
      <protection/>
    </xf>
    <xf numFmtId="49" fontId="20" fillId="0" borderId="24" xfId="16" applyNumberFormat="1" applyFont="1" applyBorder="1" applyAlignment="1">
      <alignment horizontal="left" vertical="center" wrapText="1"/>
      <protection/>
    </xf>
    <xf numFmtId="49" fontId="20" fillId="0" borderId="25" xfId="16" applyNumberFormat="1" applyFont="1" applyBorder="1" applyAlignment="1">
      <alignment horizontal="center" vertical="center" wrapText="1"/>
      <protection/>
    </xf>
    <xf numFmtId="49" fontId="20" fillId="0" borderId="25" xfId="16" applyNumberFormat="1" applyFont="1" applyBorder="1" applyAlignment="1">
      <alignment horizontal="left" vertical="center" wrapText="1"/>
      <protection/>
    </xf>
    <xf numFmtId="49" fontId="1" fillId="0" borderId="16" xfId="0" applyNumberFormat="1" applyFont="1" applyFill="1" applyBorder="1" applyAlignment="1">
      <alignment vertical="center"/>
    </xf>
    <xf numFmtId="0" fontId="20" fillId="0" borderId="26" xfId="15" applyFont="1" applyBorder="1" applyAlignment="1">
      <alignment horizontal="left" vertical="center" wrapText="1"/>
      <protection/>
    </xf>
    <xf numFmtId="49" fontId="20" fillId="0" borderId="22" xfId="17" applyNumberFormat="1" applyFont="1" applyBorder="1" applyAlignment="1">
      <alignment horizontal="left" vertical="center" wrapText="1"/>
      <protection/>
    </xf>
    <xf numFmtId="49" fontId="20" fillId="0" borderId="26" xfId="17" applyNumberFormat="1" applyFont="1" applyBorder="1" applyAlignment="1">
      <alignment horizontal="left" vertical="center" wrapText="1"/>
      <protection/>
    </xf>
    <xf numFmtId="49" fontId="16" fillId="0" borderId="14" xfId="32" applyNumberFormat="1" applyFont="1" applyFill="1" applyBorder="1" applyAlignment="1" applyProtection="1">
      <alignment vertical="center"/>
      <protection/>
    </xf>
    <xf numFmtId="177" fontId="16" fillId="0" borderId="11" xfId="32" applyNumberFormat="1" applyFont="1" applyFill="1" applyBorder="1" applyAlignment="1" applyProtection="1">
      <alignment vertical="center"/>
      <protection/>
    </xf>
    <xf numFmtId="0" fontId="19" fillId="0" borderId="0" xfId="32" applyNumberFormat="1" applyFont="1" applyFill="1" applyAlignment="1" applyProtection="1">
      <alignment horizontal="centerContinuous"/>
      <protection/>
    </xf>
    <xf numFmtId="0" fontId="16" fillId="0" borderId="0" xfId="32" applyFont="1" applyAlignment="1">
      <alignment horizontal="right"/>
      <protection/>
    </xf>
    <xf numFmtId="4" fontId="16" fillId="0" borderId="19" xfId="32" applyNumberFormat="1" applyFont="1" applyFill="1" applyBorder="1" applyAlignment="1" applyProtection="1">
      <alignment horizontal="right" vertical="center" wrapText="1"/>
      <protection/>
    </xf>
    <xf numFmtId="4" fontId="16" fillId="0" borderId="14" xfId="32" applyNumberFormat="1" applyFont="1" applyFill="1" applyBorder="1" applyAlignment="1" applyProtection="1">
      <alignment horizontal="right" vertical="center" wrapText="1"/>
      <protection/>
    </xf>
    <xf numFmtId="0" fontId="18" fillId="0" borderId="0" xfId="32" applyNumberFormat="1" applyFont="1" applyFill="1" applyAlignment="1" applyProtection="1">
      <alignment horizontal="centerContinuous"/>
      <protection/>
    </xf>
    <xf numFmtId="0" fontId="12" fillId="0" borderId="0" xfId="32" applyNumberFormat="1" applyFont="1" applyFill="1" applyAlignment="1" applyProtection="1">
      <alignment horizontal="centerContinuous"/>
      <protection/>
    </xf>
    <xf numFmtId="0" fontId="15" fillId="0" borderId="0" xfId="32" applyNumberFormat="1" applyFont="1" applyFill="1" applyAlignment="1" applyProtection="1">
      <alignment horizontal="centerContinuous"/>
      <protection/>
    </xf>
    <xf numFmtId="0" fontId="15" fillId="0" borderId="15" xfId="32" applyNumberFormat="1" applyFont="1" applyFill="1" applyBorder="1" applyAlignment="1" applyProtection="1">
      <alignment horizontal="center" vertical="center"/>
      <protection/>
    </xf>
    <xf numFmtId="0" fontId="15" fillId="0" borderId="17" xfId="32" applyNumberFormat="1" applyFont="1" applyFill="1" applyBorder="1" applyAlignment="1" applyProtection="1">
      <alignment horizontal="center" vertical="center" wrapText="1"/>
      <protection/>
    </xf>
    <xf numFmtId="0" fontId="15" fillId="0" borderId="15" xfId="32" applyFont="1" applyBorder="1" applyAlignment="1">
      <alignment horizontal="center" vertical="center" wrapText="1"/>
      <protection/>
    </xf>
    <xf numFmtId="0" fontId="15" fillId="0" borderId="15" xfId="32" applyFont="1" applyFill="1" applyBorder="1" applyAlignment="1">
      <alignment horizontal="center" vertical="center" wrapText="1"/>
      <protection/>
    </xf>
    <xf numFmtId="4" fontId="16" fillId="0" borderId="17" xfId="32" applyNumberFormat="1" applyFont="1" applyFill="1" applyBorder="1" applyAlignment="1" applyProtection="1">
      <alignment horizontal="right" vertical="center" wrapText="1"/>
      <protection/>
    </xf>
    <xf numFmtId="49" fontId="16" fillId="0" borderId="16" xfId="32" applyNumberFormat="1" applyFont="1" applyFill="1" applyBorder="1" applyAlignment="1" applyProtection="1">
      <alignment vertical="center"/>
      <protection/>
    </xf>
    <xf numFmtId="177" fontId="16" fillId="0" borderId="16" xfId="32" applyNumberFormat="1" applyFont="1" applyFill="1" applyBorder="1" applyAlignment="1" applyProtection="1">
      <alignment vertical="center"/>
      <protection/>
    </xf>
    <xf numFmtId="0" fontId="15" fillId="0" borderId="16" xfId="32" applyNumberFormat="1" applyFont="1" applyFill="1" applyBorder="1" applyAlignment="1" applyProtection="1">
      <alignment horizontal="center" vertical="center" wrapText="1"/>
      <protection/>
    </xf>
    <xf numFmtId="4" fontId="16" fillId="0" borderId="18" xfId="32" applyNumberFormat="1" applyFont="1" applyFill="1" applyBorder="1" applyAlignment="1" applyProtection="1">
      <alignment horizontal="right" vertical="center" wrapText="1"/>
      <protection/>
    </xf>
    <xf numFmtId="4" fontId="16" fillId="0" borderId="16" xfId="32" applyNumberFormat="1" applyFont="1" applyFill="1" applyBorder="1" applyAlignment="1" applyProtection="1">
      <alignment horizontal="right" vertical="center" wrapText="1"/>
      <protection/>
    </xf>
    <xf numFmtId="0" fontId="21" fillId="0" borderId="0" xfId="32" applyFont="1" applyFill="1" applyAlignment="1">
      <alignment horizontal="right"/>
      <protection/>
    </xf>
    <xf numFmtId="0" fontId="16" fillId="0" borderId="11" xfId="32" applyNumberFormat="1" applyFont="1" applyFill="1" applyBorder="1" applyAlignment="1" applyProtection="1">
      <alignment horizontal="right"/>
      <protection/>
    </xf>
    <xf numFmtId="0" fontId="15" fillId="0" borderId="14" xfId="32" applyNumberFormat="1" applyFont="1" applyFill="1" applyBorder="1" applyAlignment="1" applyProtection="1">
      <alignment horizontal="center" vertical="center" wrapText="1"/>
      <protection/>
    </xf>
    <xf numFmtId="0" fontId="20" fillId="0" borderId="0" xfId="32" applyFont="1" applyFill="1" applyAlignment="1">
      <alignment horizontal="right" vertical="center"/>
      <protection/>
    </xf>
    <xf numFmtId="0" fontId="20" fillId="0" borderId="0" xfId="32" applyFont="1" applyFill="1" applyAlignment="1">
      <alignment vertical="center"/>
      <protection/>
    </xf>
    <xf numFmtId="0" fontId="21" fillId="0" borderId="0" xfId="32" applyFont="1" applyAlignment="1">
      <alignment horizontal="right"/>
      <protection/>
    </xf>
    <xf numFmtId="0" fontId="18" fillId="0" borderId="0" xfId="32" applyFont="1" applyFill="1" applyAlignment="1">
      <alignment horizontal="centerContinuous" vertical="center"/>
      <protection/>
    </xf>
    <xf numFmtId="0" fontId="22" fillId="0" borderId="0" xfId="32" applyFont="1" applyFill="1" applyAlignment="1">
      <alignment horizontal="centerContinuous" vertical="center"/>
      <protection/>
    </xf>
    <xf numFmtId="0" fontId="20" fillId="0" borderId="0" xfId="32" applyFont="1" applyFill="1" applyAlignment="1">
      <alignment horizontal="centerContinuous" vertical="center"/>
      <protection/>
    </xf>
    <xf numFmtId="0" fontId="16" fillId="0" borderId="0" xfId="32" applyFont="1" applyFill="1" applyAlignment="1">
      <alignment horizontal="center" vertical="center"/>
      <protection/>
    </xf>
    <xf numFmtId="0" fontId="16" fillId="0" borderId="0" xfId="32" applyFont="1" applyFill="1" applyAlignment="1">
      <alignment vertical="center"/>
      <protection/>
    </xf>
    <xf numFmtId="0" fontId="15" fillId="0" borderId="14" xfId="32" applyNumberFormat="1" applyFont="1" applyFill="1" applyBorder="1" applyAlignment="1" applyProtection="1">
      <alignment horizontal="centerContinuous" vertical="center" wrapText="1"/>
      <protection/>
    </xf>
    <xf numFmtId="0" fontId="16" fillId="0" borderId="13" xfId="32" applyFont="1" applyFill="1" applyBorder="1" applyAlignment="1">
      <alignment vertical="center"/>
      <protection/>
    </xf>
    <xf numFmtId="4" fontId="16" fillId="0" borderId="27" xfId="32" applyNumberFormat="1" applyFont="1" applyFill="1" applyBorder="1" applyAlignment="1" applyProtection="1">
      <alignment horizontal="right" vertical="center" wrapText="1"/>
      <protection/>
    </xf>
    <xf numFmtId="4" fontId="16" fillId="0" borderId="17" xfId="53" applyNumberFormat="1" applyFont="1" applyBorder="1" applyAlignment="1">
      <alignment horizontal="left" vertical="center" wrapText="1"/>
      <protection/>
    </xf>
    <xf numFmtId="4" fontId="16" fillId="0" borderId="19" xfId="32" applyNumberFormat="1" applyFont="1" applyBorder="1" applyAlignment="1">
      <alignment vertical="center" wrapText="1"/>
      <protection/>
    </xf>
    <xf numFmtId="0" fontId="16" fillId="0" borderId="16" xfId="32" applyFont="1" applyBorder="1" applyAlignment="1">
      <alignment vertical="center"/>
      <protection/>
    </xf>
    <xf numFmtId="4" fontId="16" fillId="0" borderId="17" xfId="32" applyNumberFormat="1" applyFont="1" applyBorder="1" applyAlignment="1">
      <alignment vertical="center" wrapText="1"/>
      <protection/>
    </xf>
    <xf numFmtId="0" fontId="16" fillId="0" borderId="16" xfId="32" applyFont="1" applyBorder="1" applyAlignment="1">
      <alignment horizontal="left" vertical="center"/>
      <protection/>
    </xf>
    <xf numFmtId="0" fontId="16" fillId="0" borderId="16" xfId="32" applyFont="1" applyFill="1" applyBorder="1" applyAlignment="1">
      <alignment vertical="center"/>
      <protection/>
    </xf>
    <xf numFmtId="4" fontId="16" fillId="0" borderId="21" xfId="32" applyNumberFormat="1" applyFont="1" applyFill="1" applyBorder="1" applyAlignment="1" applyProtection="1">
      <alignment horizontal="right" vertical="center" wrapText="1"/>
      <protection/>
    </xf>
    <xf numFmtId="4" fontId="16" fillId="0" borderId="17" xfId="53" applyNumberFormat="1" applyFont="1" applyFill="1" applyBorder="1" applyAlignment="1">
      <alignment horizontal="left" vertical="center" wrapText="1"/>
      <protection/>
    </xf>
    <xf numFmtId="0" fontId="16" fillId="0" borderId="17" xfId="32" applyFont="1" applyFill="1" applyBorder="1" applyAlignment="1">
      <alignment vertical="center" wrapText="1"/>
      <protection/>
    </xf>
    <xf numFmtId="4" fontId="16" fillId="0" borderId="15" xfId="32" applyNumberFormat="1" applyFont="1" applyFill="1" applyBorder="1" applyAlignment="1">
      <alignment horizontal="right" vertical="center" wrapText="1"/>
      <protection/>
    </xf>
    <xf numFmtId="0" fontId="16" fillId="0" borderId="17" xfId="32" applyFont="1" applyBorder="1" applyAlignment="1">
      <alignment vertical="center" wrapText="1"/>
      <protection/>
    </xf>
    <xf numFmtId="0" fontId="16" fillId="0" borderId="15" xfId="32" applyNumberFormat="1" applyFont="1" applyFill="1" applyBorder="1" applyAlignment="1" applyProtection="1">
      <alignment horizontal="center" vertical="center"/>
      <protection/>
    </xf>
    <xf numFmtId="4" fontId="16" fillId="0" borderId="21" xfId="32" applyNumberFormat="1" applyFont="1" applyFill="1" applyBorder="1" applyAlignment="1">
      <alignment horizontal="right" vertical="center" wrapText="1"/>
      <protection/>
    </xf>
    <xf numFmtId="0" fontId="16" fillId="0" borderId="15" xfId="32" applyNumberFormat="1" applyFont="1" applyFill="1" applyBorder="1" applyAlignment="1" applyProtection="1">
      <alignment horizontal="center" vertical="center" wrapText="1"/>
      <protection/>
    </xf>
    <xf numFmtId="4" fontId="16" fillId="0" borderId="15" xfId="32" applyNumberFormat="1" applyFont="1" applyBorder="1" applyAlignment="1">
      <alignment vertical="center" wrapText="1"/>
      <protection/>
    </xf>
    <xf numFmtId="0" fontId="16" fillId="0" borderId="15" xfId="32" applyFont="1" applyFill="1" applyBorder="1" applyAlignment="1">
      <alignment horizontal="center" vertical="center"/>
      <protection/>
    </xf>
    <xf numFmtId="4" fontId="16" fillId="0" borderId="14" xfId="32" applyNumberFormat="1" applyFont="1" applyFill="1" applyBorder="1" applyAlignment="1">
      <alignment horizontal="right" vertical="center" wrapText="1"/>
      <protection/>
    </xf>
    <xf numFmtId="0" fontId="16" fillId="0" borderId="15" xfId="32" applyFont="1" applyFill="1" applyBorder="1" applyAlignment="1">
      <alignment vertical="center" wrapText="1"/>
      <protection/>
    </xf>
    <xf numFmtId="0" fontId="20" fillId="0" borderId="0" xfId="32" applyFont="1" applyFill="1">
      <alignment/>
      <protection/>
    </xf>
    <xf numFmtId="0" fontId="18" fillId="0" borderId="0" xfId="32" applyFont="1" applyFill="1" applyAlignment="1">
      <alignment horizontal="centerContinuous"/>
      <protection/>
    </xf>
    <xf numFmtId="0" fontId="23" fillId="0" borderId="0" xfId="32" applyFont="1" applyAlignment="1">
      <alignment horizontal="centerContinuous"/>
      <protection/>
    </xf>
    <xf numFmtId="0" fontId="15" fillId="0" borderId="0" xfId="32" applyFont="1" applyFill="1" applyAlignment="1">
      <alignment horizontal="centerContinuous"/>
      <protection/>
    </xf>
    <xf numFmtId="0" fontId="15" fillId="0" borderId="0" xfId="32" applyFont="1" applyAlignment="1">
      <alignment horizontal="centerContinuous"/>
      <protection/>
    </xf>
    <xf numFmtId="0" fontId="15" fillId="0" borderId="16" xfId="32" applyNumberFormat="1" applyFont="1" applyFill="1" applyBorder="1" applyAlignment="1" applyProtection="1">
      <alignment horizontal="center" vertical="center"/>
      <protection/>
    </xf>
    <xf numFmtId="0" fontId="15" fillId="0" borderId="21" xfId="32" applyNumberFormat="1" applyFont="1" applyFill="1" applyBorder="1" applyAlignment="1" applyProtection="1">
      <alignment horizontal="center" vertical="center"/>
      <protection/>
    </xf>
    <xf numFmtId="0" fontId="15" fillId="0" borderId="27" xfId="32" applyNumberFormat="1" applyFont="1" applyFill="1" applyBorder="1" applyAlignment="1" applyProtection="1">
      <alignment horizontal="center" vertical="center"/>
      <protection/>
    </xf>
    <xf numFmtId="49" fontId="16" fillId="0" borderId="16" xfId="32" applyNumberFormat="1" applyFont="1" applyFill="1" applyBorder="1" applyAlignment="1" applyProtection="1">
      <alignment horizontal="left" vertical="center"/>
      <protection/>
    </xf>
    <xf numFmtId="177" fontId="16" fillId="0" borderId="15" xfId="32" applyNumberFormat="1" applyFont="1" applyFill="1" applyBorder="1" applyAlignment="1" applyProtection="1">
      <alignment horizontal="left" vertical="center"/>
      <protection/>
    </xf>
    <xf numFmtId="0" fontId="1" fillId="0" borderId="0" xfId="32" applyFont="1" applyFill="1">
      <alignment/>
      <protection/>
    </xf>
    <xf numFmtId="0" fontId="15" fillId="0" borderId="0" xfId="32" applyFont="1" applyAlignment="1">
      <alignment horizontal="right"/>
      <protection/>
    </xf>
    <xf numFmtId="0" fontId="23" fillId="0" borderId="0" xfId="32" applyFont="1" applyFill="1" applyAlignment="1">
      <alignment horizontal="centerContinuous"/>
      <protection/>
    </xf>
    <xf numFmtId="0" fontId="20" fillId="0" borderId="0" xfId="32" applyFont="1">
      <alignment/>
      <protection/>
    </xf>
    <xf numFmtId="0" fontId="15" fillId="0" borderId="13" xfId="32" applyNumberFormat="1" applyFont="1" applyFill="1" applyBorder="1" applyAlignment="1" applyProtection="1">
      <alignment horizontal="center" vertical="center" wrapText="1"/>
      <protection/>
    </xf>
    <xf numFmtId="0" fontId="15" fillId="0" borderId="27" xfId="32" applyNumberFormat="1" applyFont="1" applyFill="1" applyBorder="1" applyAlignment="1" applyProtection="1">
      <alignment horizontal="center" vertical="center" wrapText="1"/>
      <protection/>
    </xf>
    <xf numFmtId="4" fontId="16" fillId="0" borderId="15" xfId="32" applyNumberFormat="1" applyFont="1" applyFill="1" applyBorder="1" applyAlignment="1" applyProtection="1">
      <alignment/>
      <protection/>
    </xf>
    <xf numFmtId="0" fontId="12" fillId="0" borderId="0" xfId="32" applyFont="1" applyAlignment="1">
      <alignment vertical="center"/>
      <protection/>
    </xf>
    <xf numFmtId="0" fontId="15" fillId="0" borderId="19" xfId="32" applyNumberFormat="1" applyFont="1" applyFill="1" applyBorder="1" applyAlignment="1" applyProtection="1">
      <alignment horizontal="center" vertical="center"/>
      <protection/>
    </xf>
    <xf numFmtId="4" fontId="16" fillId="0" borderId="16" xfId="32" applyNumberFormat="1" applyFont="1" applyFill="1" applyBorder="1" applyAlignment="1" applyProtection="1">
      <alignment/>
      <protection/>
    </xf>
    <xf numFmtId="0" fontId="21" fillId="0" borderId="0" xfId="32" applyFont="1" applyAlignment="1">
      <alignment horizontal="center" vertical="center"/>
      <protection/>
    </xf>
    <xf numFmtId="49" fontId="18" fillId="0" borderId="0" xfId="32" applyNumberFormat="1" applyFont="1" applyFill="1" applyAlignment="1" applyProtection="1">
      <alignment horizontal="centerContinuous" wrapText="1"/>
      <protection/>
    </xf>
    <xf numFmtId="0" fontId="23" fillId="0" borderId="0" xfId="32" applyNumberFormat="1" applyFont="1" applyFill="1" applyAlignment="1" applyProtection="1">
      <alignment horizontal="centerContinuous"/>
      <protection/>
    </xf>
    <xf numFmtId="49" fontId="16" fillId="0" borderId="15" xfId="32" applyNumberFormat="1" applyFont="1" applyFill="1" applyBorder="1" applyAlignment="1" applyProtection="1">
      <alignment/>
      <protection/>
    </xf>
    <xf numFmtId="177" fontId="16" fillId="0" borderId="15" xfId="32" applyNumberFormat="1" applyFont="1" applyFill="1" applyBorder="1" applyAlignment="1" applyProtection="1">
      <alignment horizontal="center" vertical="center"/>
      <protection/>
    </xf>
    <xf numFmtId="49" fontId="16" fillId="0" borderId="15" xfId="32" applyNumberFormat="1" applyFont="1" applyFill="1" applyBorder="1" applyAlignment="1" applyProtection="1">
      <alignment vertical="center"/>
      <protection/>
    </xf>
    <xf numFmtId="177" fontId="16" fillId="0" borderId="15" xfId="32" applyNumberFormat="1" applyFont="1" applyFill="1" applyBorder="1" applyAlignment="1" applyProtection="1">
      <alignment vertical="center"/>
      <protection/>
    </xf>
    <xf numFmtId="0" fontId="16" fillId="0" borderId="15" xfId="32" applyFont="1" applyFill="1" applyBorder="1" applyAlignment="1">
      <alignment vertical="center"/>
      <protection/>
    </xf>
    <xf numFmtId="0" fontId="16" fillId="0" borderId="15" xfId="32" applyFont="1" applyBorder="1" applyAlignment="1">
      <alignment vertical="center"/>
      <protection/>
    </xf>
    <xf numFmtId="0" fontId="21" fillId="0" borderId="0" xfId="32" applyFont="1" applyAlignment="1">
      <alignment horizontal="right" vertical="center"/>
      <protection/>
    </xf>
    <xf numFmtId="0" fontId="16" fillId="0" borderId="0" xfId="32" applyFont="1" applyAlignment="1">
      <alignment horizontal="right" vertical="center"/>
      <protection/>
    </xf>
    <xf numFmtId="0" fontId="15" fillId="0" borderId="28" xfId="32" applyNumberFormat="1" applyFont="1" applyFill="1" applyBorder="1" applyAlignment="1" applyProtection="1">
      <alignment horizontal="center" vertical="center"/>
      <protection/>
    </xf>
    <xf numFmtId="49" fontId="1" fillId="0" borderId="15" xfId="0" applyNumberFormat="1" applyFont="1" applyFill="1" applyBorder="1" applyAlignment="1">
      <alignment vertical="center"/>
    </xf>
    <xf numFmtId="0" fontId="15" fillId="0" borderId="29" xfId="32" applyNumberFormat="1" applyFont="1" applyFill="1" applyBorder="1" applyAlignment="1" applyProtection="1">
      <alignment horizontal="center" vertical="center"/>
      <protection/>
    </xf>
    <xf numFmtId="4" fontId="16" fillId="0" borderId="15" xfId="32" applyNumberFormat="1" applyFont="1" applyFill="1" applyBorder="1" applyAlignment="1" applyProtection="1">
      <alignment horizontal="right" vertical="center"/>
      <protection/>
    </xf>
    <xf numFmtId="4" fontId="16" fillId="0" borderId="14" xfId="32" applyNumberFormat="1" applyFont="1" applyFill="1" applyBorder="1" applyAlignment="1" applyProtection="1">
      <alignment horizontal="right" vertical="center"/>
      <protection/>
    </xf>
    <xf numFmtId="0" fontId="16" fillId="0" borderId="0" xfId="32" applyNumberFormat="1" applyFont="1" applyFill="1" applyAlignment="1" applyProtection="1">
      <alignment horizontal="right"/>
      <protection/>
    </xf>
    <xf numFmtId="0" fontId="15" fillId="0" borderId="30" xfId="32" applyNumberFormat="1" applyFont="1" applyFill="1" applyBorder="1" applyAlignment="1" applyProtection="1">
      <alignment horizontal="center" vertical="center"/>
      <protection/>
    </xf>
    <xf numFmtId="4" fontId="16" fillId="0" borderId="19" xfId="32" applyNumberFormat="1" applyFont="1" applyFill="1" applyBorder="1" applyAlignment="1" applyProtection="1">
      <alignment horizontal="right" vertical="center"/>
      <protection/>
    </xf>
    <xf numFmtId="0" fontId="20" fillId="0" borderId="0" xfId="53" applyFont="1">
      <alignment/>
      <protection/>
    </xf>
    <xf numFmtId="0" fontId="17" fillId="0" borderId="0" xfId="53" applyAlignment="1">
      <alignment wrapText="1"/>
      <protection/>
    </xf>
    <xf numFmtId="0" fontId="17" fillId="0" borderId="0" xfId="53">
      <alignment/>
      <protection/>
    </xf>
    <xf numFmtId="0" fontId="20" fillId="0" borderId="0" xfId="53" applyFont="1" applyAlignment="1">
      <alignment wrapText="1"/>
      <protection/>
    </xf>
    <xf numFmtId="0" fontId="18" fillId="0" borderId="0" xfId="53" applyNumberFormat="1" applyFont="1" applyFill="1" applyAlignment="1" applyProtection="1">
      <alignment horizontal="centerContinuous"/>
      <protection/>
    </xf>
    <xf numFmtId="0" fontId="20" fillId="0" borderId="0" xfId="53" applyFont="1" applyAlignment="1">
      <alignment horizontal="centerContinuous"/>
      <protection/>
    </xf>
    <xf numFmtId="0" fontId="20" fillId="0" borderId="0" xfId="53" applyFont="1" applyFill="1" applyAlignment="1">
      <alignment wrapText="1"/>
      <protection/>
    </xf>
    <xf numFmtId="0" fontId="16" fillId="0" borderId="0" xfId="53" applyFont="1" applyFill="1" applyAlignment="1">
      <alignment wrapText="1"/>
      <protection/>
    </xf>
    <xf numFmtId="0" fontId="16" fillId="0" borderId="0" xfId="53" applyFont="1" applyAlignment="1">
      <alignment wrapText="1"/>
      <protection/>
    </xf>
    <xf numFmtId="0" fontId="15" fillId="0" borderId="15" xfId="53" applyNumberFormat="1" applyFont="1" applyFill="1" applyBorder="1" applyAlignment="1" applyProtection="1">
      <alignment horizontal="center" vertical="center" wrapText="1"/>
      <protection/>
    </xf>
    <xf numFmtId="0" fontId="15" fillId="0" borderId="14" xfId="53" applyNumberFormat="1" applyFont="1" applyFill="1" applyBorder="1" applyAlignment="1" applyProtection="1">
      <alignment horizontal="center" vertical="center" wrapText="1"/>
      <protection/>
    </xf>
    <xf numFmtId="0" fontId="16" fillId="0" borderId="14" xfId="53" applyFont="1" applyBorder="1" applyAlignment="1">
      <alignment horizontal="center" vertical="center"/>
      <protection/>
    </xf>
    <xf numFmtId="4" fontId="16" fillId="0" borderId="27" xfId="53" applyNumberFormat="1" applyFont="1" applyFill="1" applyBorder="1" applyAlignment="1">
      <alignment horizontal="right" vertical="center" wrapText="1"/>
      <protection/>
    </xf>
    <xf numFmtId="4" fontId="16" fillId="0" borderId="14" xfId="53" applyNumberFormat="1" applyFont="1" applyBorder="1" applyAlignment="1">
      <alignment horizontal="left" vertical="center"/>
      <protection/>
    </xf>
    <xf numFmtId="4" fontId="16" fillId="0" borderId="14" xfId="53" applyNumberFormat="1" applyFont="1" applyBorder="1" applyAlignment="1">
      <alignment horizontal="right" vertical="center"/>
      <protection/>
    </xf>
    <xf numFmtId="0" fontId="16" fillId="0" borderId="16" xfId="53" applyFont="1" applyFill="1" applyBorder="1" applyAlignment="1">
      <alignment horizontal="left" vertical="center"/>
      <protection/>
    </xf>
    <xf numFmtId="4" fontId="16" fillId="0" borderId="21" xfId="53" applyNumberFormat="1" applyFont="1" applyFill="1" applyBorder="1" applyAlignment="1" applyProtection="1">
      <alignment horizontal="right" vertical="center" wrapText="1"/>
      <protection/>
    </xf>
    <xf numFmtId="4" fontId="16" fillId="0" borderId="15" xfId="53" applyNumberFormat="1" applyFont="1" applyBorder="1" applyAlignment="1">
      <alignment horizontal="right" vertical="center" wrapText="1"/>
      <protection/>
    </xf>
    <xf numFmtId="4" fontId="16" fillId="0" borderId="15" xfId="53" applyNumberFormat="1" applyFont="1" applyFill="1" applyBorder="1" applyAlignment="1" applyProtection="1">
      <alignment horizontal="right" vertical="center" wrapText="1"/>
      <protection/>
    </xf>
    <xf numFmtId="0" fontId="16" fillId="0" borderId="16" xfId="53" applyFont="1" applyBorder="1" applyAlignment="1">
      <alignment horizontal="left" vertical="center"/>
      <protection/>
    </xf>
    <xf numFmtId="4" fontId="16" fillId="0" borderId="14" xfId="53" applyNumberFormat="1" applyFont="1" applyFill="1" applyBorder="1" applyAlignment="1" applyProtection="1">
      <alignment horizontal="right" vertical="center" wrapText="1"/>
      <protection/>
    </xf>
    <xf numFmtId="0" fontId="16" fillId="0" borderId="15" xfId="53" applyFont="1" applyBorder="1" applyAlignment="1">
      <alignment horizontal="center" vertical="center"/>
      <protection/>
    </xf>
    <xf numFmtId="4" fontId="16" fillId="0" borderId="15" xfId="53" applyNumberFormat="1" applyFont="1" applyBorder="1" applyAlignment="1">
      <alignment horizontal="center" vertical="center"/>
      <protection/>
    </xf>
    <xf numFmtId="4" fontId="16" fillId="0" borderId="15" xfId="53" applyNumberFormat="1" applyFont="1" applyFill="1" applyBorder="1" applyAlignment="1">
      <alignment horizontal="left" vertical="center" wrapText="1"/>
      <protection/>
    </xf>
    <xf numFmtId="4" fontId="16" fillId="0" borderId="15" xfId="53" applyNumberFormat="1" applyFont="1" applyFill="1" applyBorder="1" applyAlignment="1">
      <alignment horizontal="right" vertical="center" wrapText="1"/>
      <protection/>
    </xf>
    <xf numFmtId="4" fontId="16" fillId="0" borderId="15" xfId="53" applyNumberFormat="1" applyFont="1" applyFill="1" applyBorder="1" applyAlignment="1" applyProtection="1">
      <alignment horizontal="right" vertical="center"/>
      <protection/>
    </xf>
    <xf numFmtId="4" fontId="16" fillId="0" borderId="15" xfId="53" applyNumberFormat="1" applyFont="1" applyBorder="1" applyAlignment="1">
      <alignment horizontal="right" vertical="center"/>
      <protection/>
    </xf>
    <xf numFmtId="4" fontId="16" fillId="0" borderId="15" xfId="53" applyNumberFormat="1" applyFont="1" applyFill="1" applyBorder="1" applyAlignment="1">
      <alignment horizontal="center" vertical="center"/>
      <protection/>
    </xf>
    <xf numFmtId="0" fontId="17" fillId="0" borderId="31" xfId="53" applyBorder="1" applyAlignment="1">
      <alignment wrapText="1"/>
      <protection/>
    </xf>
    <xf numFmtId="0" fontId="16" fillId="0" borderId="0" xfId="53" applyNumberFormat="1" applyFont="1" applyFill="1" applyAlignment="1" applyProtection="1">
      <alignment horizontal="right"/>
      <protection/>
    </xf>
    <xf numFmtId="4" fontId="16" fillId="0" borderId="15" xfId="53" applyNumberFormat="1" applyFont="1" applyFill="1" applyBorder="1" applyAlignment="1">
      <alignment horizontal="right" vertical="center"/>
      <protection/>
    </xf>
    <xf numFmtId="0" fontId="20" fillId="0" borderId="0" xfId="53" applyFont="1" applyFill="1">
      <alignment/>
      <protection/>
    </xf>
    <xf numFmtId="0" fontId="0" fillId="0" borderId="0" xfId="0" applyAlignment="1">
      <alignment horizontal="center"/>
    </xf>
    <xf numFmtId="0" fontId="24" fillId="0" borderId="0" xfId="0" applyFont="1" applyAlignment="1">
      <alignment horizontal="center"/>
    </xf>
    <xf numFmtId="0" fontId="25" fillId="0" borderId="15" xfId="0" applyFont="1" applyBorder="1" applyAlignment="1">
      <alignment horizontal="center" vertical="center"/>
    </xf>
    <xf numFmtId="0" fontId="26" fillId="0" borderId="15" xfId="0" applyFont="1" applyBorder="1" applyAlignment="1">
      <alignment horizontal="center"/>
    </xf>
    <xf numFmtId="0" fontId="26" fillId="0" borderId="15" xfId="0" applyFont="1" applyBorder="1" applyAlignment="1">
      <alignment/>
    </xf>
    <xf numFmtId="0" fontId="26" fillId="19" borderId="15" xfId="0" applyFont="1" applyFill="1" applyBorder="1" applyAlignment="1">
      <alignment horizontal="center"/>
    </xf>
    <xf numFmtId="0" fontId="26" fillId="19" borderId="15" xfId="0" applyFont="1" applyFill="1" applyBorder="1" applyAlignment="1">
      <alignment/>
    </xf>
  </cellXfs>
  <cellStyles count="55">
    <cellStyle name="Normal" xfId="0"/>
    <cellStyle name="常规_2 一般公共预算支出-上年数_3" xfId="15"/>
    <cellStyle name="常规_2 一般公共预算支出-上年数_2" xfId="16"/>
    <cellStyle name="常规_2 一般公共预算支出-上年数_4" xfId="17"/>
    <cellStyle name="40% - 强调文字颜色 6" xfId="18"/>
    <cellStyle name="20% - 强调文字颜色 6" xfId="19"/>
    <cellStyle name="强调文字颜色 6" xfId="20"/>
    <cellStyle name="40% - 强调文字颜色 5" xfId="21"/>
    <cellStyle name="20% - 强调文字颜色 5" xfId="22"/>
    <cellStyle name="强调文字颜色 5" xfId="23"/>
    <cellStyle name="40% - 强调文字颜色 4" xfId="24"/>
    <cellStyle name="标题 3" xfId="25"/>
    <cellStyle name="解释性文本" xfId="26"/>
    <cellStyle name="汇总" xfId="27"/>
    <cellStyle name="Percent" xfId="28"/>
    <cellStyle name="Comma" xfId="29"/>
    <cellStyle name="标题 2" xfId="30"/>
    <cellStyle name="Currency [0]" xfId="31"/>
    <cellStyle name="常规 4" xfId="32"/>
    <cellStyle name="60% - 强调文字颜色 4" xfId="33"/>
    <cellStyle name="警告文本" xfId="34"/>
    <cellStyle name="20% - 强调文字颜色 2" xfId="35"/>
    <cellStyle name="60% - 强调文字颜色 5" xfId="36"/>
    <cellStyle name="标题 1" xfId="37"/>
    <cellStyle name="Hyperlink" xfId="38"/>
    <cellStyle name="20% - 强调文字颜色 3" xfId="39"/>
    <cellStyle name="Currency" xfId="40"/>
    <cellStyle name="20% - 强调文字颜色 4" xfId="41"/>
    <cellStyle name="计算" xfId="42"/>
    <cellStyle name="Followed Hyperlink" xfId="43"/>
    <cellStyle name="Comma [0]" xfId="44"/>
    <cellStyle name="强调文字颜色 4" xfId="45"/>
    <cellStyle name="40% - 强调文字颜色 3" xfId="46"/>
    <cellStyle name="60% - 强调文字颜色 6" xfId="47"/>
    <cellStyle name="输入" xfId="48"/>
    <cellStyle name="输出" xfId="49"/>
    <cellStyle name="检查单元格" xfId="50"/>
    <cellStyle name="链接单元格" xfId="51"/>
    <cellStyle name="60% - 强调文字颜色 1" xfId="52"/>
    <cellStyle name="常规 3" xfId="53"/>
    <cellStyle name="60% - 强调文字颜色 3" xfId="54"/>
    <cellStyle name="注释" xfId="55"/>
    <cellStyle name="标题" xfId="56"/>
    <cellStyle name="好" xfId="57"/>
    <cellStyle name="标题 4" xfId="58"/>
    <cellStyle name="强调文字颜色 1" xfId="59"/>
    <cellStyle name="适中" xfId="60"/>
    <cellStyle name="20% - 强调文字颜色 1" xfId="61"/>
    <cellStyle name="差" xfId="62"/>
    <cellStyle name="强调文字颜色 2" xfId="63"/>
    <cellStyle name="40% - 强调文字颜色 1" xfId="64"/>
    <cellStyle name="常规 2" xfId="65"/>
    <cellStyle name="60% - 强调文字颜色 2" xfId="66"/>
    <cellStyle name="40% - 强调文字颜色 2" xfId="67"/>
    <cellStyle name="强调文字颜色 3"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01" hidden="1" customWidth="1"/>
    <col min="2" max="2" width="15.375" style="201" customWidth="1"/>
    <col min="3" max="3" width="59.75390625" style="0" customWidth="1"/>
    <col min="4" max="4" width="13.00390625" style="201" customWidth="1"/>
    <col min="5" max="5" width="101.50390625" style="0" customWidth="1"/>
    <col min="6" max="6" width="29.25390625" style="0" customWidth="1"/>
    <col min="7" max="7" width="30.75390625" style="201" customWidth="1"/>
    <col min="8" max="8" width="28.50390625" style="201" customWidth="1"/>
    <col min="9" max="9" width="72.875" style="0" customWidth="1"/>
  </cols>
  <sheetData>
    <row r="2" spans="1:9" ht="24.75" customHeight="1">
      <c r="A2" s="202" t="s">
        <v>0</v>
      </c>
      <c r="B2" s="202"/>
      <c r="C2" s="202"/>
      <c r="D2" s="202"/>
      <c r="E2" s="202"/>
      <c r="F2" s="202"/>
      <c r="G2" s="202"/>
      <c r="H2" s="202"/>
      <c r="I2" s="202"/>
    </row>
    <row r="4" spans="1:9" ht="23.25">
      <c r="A4" s="203" t="s">
        <v>1</v>
      </c>
      <c r="B4" s="203" t="s">
        <v>2</v>
      </c>
      <c r="C4" s="203" t="s">
        <v>3</v>
      </c>
      <c r="D4" s="203" t="s">
        <v>4</v>
      </c>
      <c r="E4" s="203" t="s">
        <v>5</v>
      </c>
      <c r="F4" s="203" t="s">
        <v>6</v>
      </c>
      <c r="G4" s="203" t="s">
        <v>7</v>
      </c>
      <c r="H4" s="203" t="s">
        <v>8</v>
      </c>
      <c r="I4" s="203" t="s">
        <v>9</v>
      </c>
    </row>
    <row r="5" spans="1:9" ht="23.25">
      <c r="A5" s="204">
        <v>100001</v>
      </c>
      <c r="B5" s="204">
        <v>1</v>
      </c>
      <c r="C5" s="205" t="s">
        <v>10</v>
      </c>
      <c r="D5" s="204"/>
      <c r="E5" s="205" t="s">
        <v>10</v>
      </c>
      <c r="F5" s="205" t="s">
        <v>11</v>
      </c>
      <c r="G5" s="204" t="s">
        <v>12</v>
      </c>
      <c r="H5" s="204"/>
      <c r="I5" s="205"/>
    </row>
    <row r="6" spans="1:9" ht="23.25">
      <c r="A6" s="204">
        <v>102001</v>
      </c>
      <c r="B6" s="204">
        <v>2</v>
      </c>
      <c r="C6" s="205" t="s">
        <v>13</v>
      </c>
      <c r="D6" s="204"/>
      <c r="E6" s="205" t="s">
        <v>13</v>
      </c>
      <c r="F6" s="205" t="s">
        <v>11</v>
      </c>
      <c r="G6" s="204" t="s">
        <v>12</v>
      </c>
      <c r="H6" s="204"/>
      <c r="I6" s="205"/>
    </row>
    <row r="7" spans="1:9" ht="23.25">
      <c r="A7" s="204">
        <v>101001</v>
      </c>
      <c r="B7" s="204">
        <v>3</v>
      </c>
      <c r="C7" s="205" t="s">
        <v>14</v>
      </c>
      <c r="D7" s="204"/>
      <c r="E7" s="205" t="s">
        <v>14</v>
      </c>
      <c r="F7" s="205" t="s">
        <v>11</v>
      </c>
      <c r="G7" s="204" t="s">
        <v>12</v>
      </c>
      <c r="H7" s="204"/>
      <c r="I7" s="205"/>
    </row>
    <row r="8" spans="1:9" ht="23.25">
      <c r="A8" s="204">
        <v>146001</v>
      </c>
      <c r="B8" s="204">
        <v>4</v>
      </c>
      <c r="C8" s="205" t="s">
        <v>15</v>
      </c>
      <c r="D8" s="204" t="s">
        <v>16</v>
      </c>
      <c r="E8" s="205" t="s">
        <v>17</v>
      </c>
      <c r="F8" s="205" t="s">
        <v>11</v>
      </c>
      <c r="G8" s="204" t="s">
        <v>12</v>
      </c>
      <c r="H8" s="204"/>
      <c r="I8" s="205"/>
    </row>
    <row r="9" spans="1:9" ht="23.25">
      <c r="A9" s="204">
        <v>147001</v>
      </c>
      <c r="B9" s="204">
        <v>5</v>
      </c>
      <c r="C9" s="205" t="s">
        <v>18</v>
      </c>
      <c r="D9" s="204"/>
      <c r="E9" s="205" t="s">
        <v>18</v>
      </c>
      <c r="F9" s="205" t="s">
        <v>11</v>
      </c>
      <c r="G9" s="204" t="s">
        <v>12</v>
      </c>
      <c r="H9" s="204"/>
      <c r="I9" s="205"/>
    </row>
    <row r="10" spans="1:9" ht="23.25">
      <c r="A10" s="204">
        <v>148001</v>
      </c>
      <c r="B10" s="204">
        <v>6</v>
      </c>
      <c r="C10" s="205" t="s">
        <v>19</v>
      </c>
      <c r="D10" s="204"/>
      <c r="E10" s="205" t="s">
        <v>19</v>
      </c>
      <c r="F10" s="205" t="s">
        <v>20</v>
      </c>
      <c r="G10" s="204" t="s">
        <v>12</v>
      </c>
      <c r="H10" s="204"/>
      <c r="I10" s="205"/>
    </row>
    <row r="11" spans="1:9" ht="23.25">
      <c r="A11" s="204">
        <v>149001</v>
      </c>
      <c r="B11" s="204">
        <v>7</v>
      </c>
      <c r="C11" s="205" t="s">
        <v>21</v>
      </c>
      <c r="D11" s="204"/>
      <c r="E11" s="205" t="s">
        <v>21</v>
      </c>
      <c r="F11" s="205" t="s">
        <v>11</v>
      </c>
      <c r="G11" s="204" t="s">
        <v>12</v>
      </c>
      <c r="H11" s="204"/>
      <c r="I11" s="205"/>
    </row>
    <row r="12" spans="1:9" ht="23.25">
      <c r="A12" s="204">
        <v>150001</v>
      </c>
      <c r="B12" s="204">
        <v>8</v>
      </c>
      <c r="C12" s="205" t="s">
        <v>22</v>
      </c>
      <c r="D12" s="204"/>
      <c r="E12" s="205" t="s">
        <v>22</v>
      </c>
      <c r="F12" s="205" t="s">
        <v>11</v>
      </c>
      <c r="G12" s="204" t="s">
        <v>12</v>
      </c>
      <c r="H12" s="204"/>
      <c r="I12" s="205"/>
    </row>
    <row r="13" spans="1:9" ht="23.25">
      <c r="A13" s="204">
        <v>154001</v>
      </c>
      <c r="B13" s="204">
        <v>9</v>
      </c>
      <c r="C13" s="205" t="s">
        <v>23</v>
      </c>
      <c r="D13" s="204"/>
      <c r="E13" s="205" t="s">
        <v>23</v>
      </c>
      <c r="F13" s="205" t="s">
        <v>11</v>
      </c>
      <c r="G13" s="204" t="s">
        <v>12</v>
      </c>
      <c r="H13" s="204"/>
      <c r="I13" s="205"/>
    </row>
    <row r="14" spans="1:9" ht="23.25">
      <c r="A14" s="204">
        <v>153001</v>
      </c>
      <c r="B14" s="204">
        <v>10</v>
      </c>
      <c r="C14" s="205" t="s">
        <v>24</v>
      </c>
      <c r="D14" s="204"/>
      <c r="E14" s="205" t="s">
        <v>24</v>
      </c>
      <c r="F14" s="205" t="s">
        <v>11</v>
      </c>
      <c r="G14" s="204" t="s">
        <v>12</v>
      </c>
      <c r="H14" s="204"/>
      <c r="I14" s="205"/>
    </row>
    <row r="15" spans="1:9" ht="23.25">
      <c r="A15" s="204">
        <v>151001</v>
      </c>
      <c r="B15" s="204">
        <v>11</v>
      </c>
      <c r="C15" s="205" t="s">
        <v>25</v>
      </c>
      <c r="D15" s="204"/>
      <c r="E15" s="205" t="s">
        <v>25</v>
      </c>
      <c r="F15" s="205" t="s">
        <v>11</v>
      </c>
      <c r="G15" s="204" t="s">
        <v>12</v>
      </c>
      <c r="H15" s="204"/>
      <c r="I15" s="205"/>
    </row>
    <row r="16" spans="1:9" ht="23.25">
      <c r="A16" s="204">
        <v>155001</v>
      </c>
      <c r="B16" s="204">
        <v>12</v>
      </c>
      <c r="C16" s="205" t="s">
        <v>26</v>
      </c>
      <c r="D16" s="204" t="s">
        <v>16</v>
      </c>
      <c r="E16" s="205" t="s">
        <v>27</v>
      </c>
      <c r="F16" s="205" t="s">
        <v>11</v>
      </c>
      <c r="G16" s="204" t="s">
        <v>12</v>
      </c>
      <c r="H16" s="204"/>
      <c r="I16" s="205"/>
    </row>
    <row r="17" spans="1:9" ht="23.25">
      <c r="A17" s="204">
        <v>335001</v>
      </c>
      <c r="B17" s="204">
        <v>13</v>
      </c>
      <c r="C17" s="205" t="s">
        <v>28</v>
      </c>
      <c r="D17" s="204"/>
      <c r="E17" s="205" t="s">
        <v>28</v>
      </c>
      <c r="F17" s="205" t="s">
        <v>29</v>
      </c>
      <c r="G17" s="204" t="s">
        <v>12</v>
      </c>
      <c r="H17" s="204"/>
      <c r="I17" s="205"/>
    </row>
    <row r="18" spans="1:9" ht="23.25">
      <c r="A18" s="204">
        <v>400001</v>
      </c>
      <c r="B18" s="204">
        <v>14</v>
      </c>
      <c r="C18" s="205" t="s">
        <v>30</v>
      </c>
      <c r="D18" s="204"/>
      <c r="E18" s="205" t="s">
        <v>30</v>
      </c>
      <c r="F18" s="205" t="s">
        <v>31</v>
      </c>
      <c r="G18" s="204" t="s">
        <v>12</v>
      </c>
      <c r="H18" s="204"/>
      <c r="I18" s="205"/>
    </row>
    <row r="19" spans="1:9" ht="23.25">
      <c r="A19" s="204">
        <v>105001</v>
      </c>
      <c r="B19" s="204">
        <v>15</v>
      </c>
      <c r="C19" s="205" t="s">
        <v>32</v>
      </c>
      <c r="D19" s="204"/>
      <c r="E19" s="205" t="s">
        <v>32</v>
      </c>
      <c r="F19" s="205" t="s">
        <v>11</v>
      </c>
      <c r="G19" s="204" t="s">
        <v>12</v>
      </c>
      <c r="H19" s="204"/>
      <c r="I19" s="205"/>
    </row>
    <row r="20" spans="1:9" ht="23.25">
      <c r="A20" s="204">
        <v>103001</v>
      </c>
      <c r="B20" s="204">
        <v>16</v>
      </c>
      <c r="C20" s="205" t="s">
        <v>33</v>
      </c>
      <c r="D20" s="204"/>
      <c r="E20" s="205" t="s">
        <v>33</v>
      </c>
      <c r="F20" s="205" t="s">
        <v>34</v>
      </c>
      <c r="G20" s="204" t="s">
        <v>12</v>
      </c>
      <c r="H20" s="204"/>
      <c r="I20" s="205"/>
    </row>
    <row r="21" spans="1:9" ht="23.25">
      <c r="A21" s="204">
        <v>250001</v>
      </c>
      <c r="B21" s="204">
        <v>17</v>
      </c>
      <c r="C21" s="205" t="s">
        <v>35</v>
      </c>
      <c r="D21" s="204"/>
      <c r="E21" s="205" t="s">
        <v>35</v>
      </c>
      <c r="F21" s="205" t="s">
        <v>20</v>
      </c>
      <c r="G21" s="204" t="s">
        <v>12</v>
      </c>
      <c r="H21" s="204"/>
      <c r="I21" s="205"/>
    </row>
    <row r="22" spans="1:9" ht="23.25">
      <c r="A22" s="204">
        <v>254001</v>
      </c>
      <c r="B22" s="204">
        <v>18</v>
      </c>
      <c r="C22" s="205" t="s">
        <v>36</v>
      </c>
      <c r="D22" s="204" t="s">
        <v>16</v>
      </c>
      <c r="E22" s="205" t="s">
        <v>37</v>
      </c>
      <c r="F22" s="205" t="s">
        <v>20</v>
      </c>
      <c r="G22" s="204" t="s">
        <v>12</v>
      </c>
      <c r="H22" s="204"/>
      <c r="I22" s="205"/>
    </row>
    <row r="23" spans="1:9" ht="23.25">
      <c r="A23" s="204">
        <v>403001</v>
      </c>
      <c r="B23" s="204">
        <v>19</v>
      </c>
      <c r="C23" s="205" t="s">
        <v>38</v>
      </c>
      <c r="D23" s="204" t="s">
        <v>16</v>
      </c>
      <c r="E23" s="205" t="s">
        <v>39</v>
      </c>
      <c r="F23" s="205" t="s">
        <v>31</v>
      </c>
      <c r="G23" s="204" t="s">
        <v>12</v>
      </c>
      <c r="H23" s="204"/>
      <c r="I23" s="205"/>
    </row>
    <row r="24" spans="1:9" ht="23.25">
      <c r="A24" s="204">
        <v>411001</v>
      </c>
      <c r="B24" s="204">
        <v>20</v>
      </c>
      <c r="C24" s="205" t="s">
        <v>40</v>
      </c>
      <c r="D24" s="204" t="s">
        <v>16</v>
      </c>
      <c r="E24" s="205" t="s">
        <v>41</v>
      </c>
      <c r="F24" s="205" t="s">
        <v>31</v>
      </c>
      <c r="G24" s="204" t="s">
        <v>12</v>
      </c>
      <c r="H24" s="204"/>
      <c r="I24" s="205"/>
    </row>
    <row r="25" spans="1:9" ht="23.25">
      <c r="A25" s="204">
        <v>306001</v>
      </c>
      <c r="B25" s="204">
        <v>21</v>
      </c>
      <c r="C25" s="205" t="s">
        <v>42</v>
      </c>
      <c r="D25" s="204" t="s">
        <v>16</v>
      </c>
      <c r="E25" s="205" t="s">
        <v>43</v>
      </c>
      <c r="F25" s="205" t="s">
        <v>44</v>
      </c>
      <c r="G25" s="204" t="s">
        <v>12</v>
      </c>
      <c r="H25" s="204"/>
      <c r="I25" s="205"/>
    </row>
    <row r="26" spans="1:9" ht="23.25">
      <c r="A26" s="204">
        <v>104001</v>
      </c>
      <c r="B26" s="204">
        <v>22</v>
      </c>
      <c r="C26" s="205" t="s">
        <v>45</v>
      </c>
      <c r="D26" s="204"/>
      <c r="E26" s="205" t="s">
        <v>46</v>
      </c>
      <c r="F26" s="205" t="s">
        <v>34</v>
      </c>
      <c r="G26" s="204" t="s">
        <v>12</v>
      </c>
      <c r="H26" s="204"/>
      <c r="I26" s="205"/>
    </row>
    <row r="27" spans="1:9" ht="23.25">
      <c r="A27" s="204">
        <v>157001</v>
      </c>
      <c r="B27" s="204">
        <v>23</v>
      </c>
      <c r="C27" s="205" t="s">
        <v>47</v>
      </c>
      <c r="D27" s="204"/>
      <c r="E27" s="205" t="s">
        <v>47</v>
      </c>
      <c r="F27" s="205" t="s">
        <v>11</v>
      </c>
      <c r="G27" s="204" t="s">
        <v>12</v>
      </c>
      <c r="H27" s="204"/>
      <c r="I27" s="205"/>
    </row>
    <row r="28" spans="1:9" ht="23.25">
      <c r="A28" s="204">
        <v>332001</v>
      </c>
      <c r="B28" s="204">
        <v>24</v>
      </c>
      <c r="C28" s="205" t="s">
        <v>48</v>
      </c>
      <c r="D28" s="204"/>
      <c r="E28" s="205" t="s">
        <v>48</v>
      </c>
      <c r="F28" s="205" t="s">
        <v>29</v>
      </c>
      <c r="G28" s="204" t="s">
        <v>12</v>
      </c>
      <c r="H28" s="204"/>
      <c r="I28" s="205"/>
    </row>
    <row r="29" spans="1:9" ht="23.25">
      <c r="A29" s="204">
        <v>169001</v>
      </c>
      <c r="B29" s="204">
        <v>25</v>
      </c>
      <c r="C29" s="205" t="s">
        <v>49</v>
      </c>
      <c r="D29" s="204"/>
      <c r="E29" s="205" t="s">
        <v>49</v>
      </c>
      <c r="F29" s="205" t="s">
        <v>11</v>
      </c>
      <c r="G29" s="204" t="s">
        <v>12</v>
      </c>
      <c r="H29" s="204"/>
      <c r="I29" s="205"/>
    </row>
    <row r="30" spans="1:9" ht="23.25">
      <c r="A30" s="204">
        <v>334001</v>
      </c>
      <c r="B30" s="204">
        <v>26</v>
      </c>
      <c r="C30" s="205" t="s">
        <v>50</v>
      </c>
      <c r="D30" s="204"/>
      <c r="E30" s="205" t="s">
        <v>50</v>
      </c>
      <c r="F30" s="205" t="s">
        <v>29</v>
      </c>
      <c r="G30" s="204" t="s">
        <v>12</v>
      </c>
      <c r="H30" s="204"/>
      <c r="I30" s="205"/>
    </row>
    <row r="31" spans="1:9" ht="23.25">
      <c r="A31" s="204">
        <v>410001</v>
      </c>
      <c r="B31" s="204">
        <v>27</v>
      </c>
      <c r="C31" s="205" t="s">
        <v>51</v>
      </c>
      <c r="D31" s="204" t="s">
        <v>16</v>
      </c>
      <c r="E31" s="205" t="s">
        <v>52</v>
      </c>
      <c r="F31" s="205" t="s">
        <v>31</v>
      </c>
      <c r="G31" s="204" t="s">
        <v>12</v>
      </c>
      <c r="H31" s="204"/>
      <c r="I31" s="205"/>
    </row>
    <row r="32" spans="1:9" ht="23.25">
      <c r="A32" s="204">
        <v>414001</v>
      </c>
      <c r="B32" s="204">
        <v>28</v>
      </c>
      <c r="C32" s="205" t="s">
        <v>53</v>
      </c>
      <c r="D32" s="204" t="s">
        <v>16</v>
      </c>
      <c r="E32" s="205" t="s">
        <v>54</v>
      </c>
      <c r="F32" s="205" t="s">
        <v>31</v>
      </c>
      <c r="G32" s="204" t="s">
        <v>12</v>
      </c>
      <c r="H32" s="204"/>
      <c r="I32" s="205"/>
    </row>
    <row r="33" spans="1:9" ht="23.25">
      <c r="A33" s="204">
        <v>416001</v>
      </c>
      <c r="B33" s="204">
        <v>29</v>
      </c>
      <c r="C33" s="205" t="s">
        <v>55</v>
      </c>
      <c r="D33" s="204" t="s">
        <v>16</v>
      </c>
      <c r="E33" s="205" t="s">
        <v>56</v>
      </c>
      <c r="F33" s="205" t="s">
        <v>31</v>
      </c>
      <c r="G33" s="204" t="s">
        <v>12</v>
      </c>
      <c r="H33" s="204"/>
      <c r="I33" s="205"/>
    </row>
    <row r="34" spans="1:9" ht="23.25">
      <c r="A34" s="204">
        <v>409001</v>
      </c>
      <c r="B34" s="204">
        <v>30</v>
      </c>
      <c r="C34" s="205" t="s">
        <v>57</v>
      </c>
      <c r="D34" s="204" t="s">
        <v>16</v>
      </c>
      <c r="E34" s="205" t="s">
        <v>58</v>
      </c>
      <c r="F34" s="205" t="s">
        <v>59</v>
      </c>
      <c r="G34" s="204" t="s">
        <v>12</v>
      </c>
      <c r="H34" s="204"/>
      <c r="I34" s="205"/>
    </row>
    <row r="35" spans="1:9" ht="23.25">
      <c r="A35" s="204">
        <v>307001</v>
      </c>
      <c r="B35" s="204">
        <v>31</v>
      </c>
      <c r="C35" s="205" t="s">
        <v>60</v>
      </c>
      <c r="D35" s="204"/>
      <c r="E35" s="205" t="s">
        <v>60</v>
      </c>
      <c r="F35" s="205" t="s">
        <v>44</v>
      </c>
      <c r="G35" s="204" t="s">
        <v>12</v>
      </c>
      <c r="H35" s="204"/>
      <c r="I35" s="205"/>
    </row>
    <row r="36" spans="1:9" ht="23.25">
      <c r="A36" s="204">
        <v>257001</v>
      </c>
      <c r="B36" s="204">
        <v>32</v>
      </c>
      <c r="C36" s="205" t="s">
        <v>61</v>
      </c>
      <c r="D36" s="204" t="s">
        <v>16</v>
      </c>
      <c r="E36" s="205" t="s">
        <v>62</v>
      </c>
      <c r="F36" s="205" t="s">
        <v>20</v>
      </c>
      <c r="G36" s="204" t="s">
        <v>12</v>
      </c>
      <c r="H36" s="204"/>
      <c r="I36" s="205"/>
    </row>
    <row r="37" spans="1:9" ht="23.25">
      <c r="A37" s="204">
        <v>330001</v>
      </c>
      <c r="B37" s="204">
        <v>33</v>
      </c>
      <c r="C37" s="205" t="s">
        <v>63</v>
      </c>
      <c r="D37" s="204" t="s">
        <v>16</v>
      </c>
      <c r="E37" s="205" t="s">
        <v>64</v>
      </c>
      <c r="F37" s="205" t="s">
        <v>29</v>
      </c>
      <c r="G37" s="204" t="s">
        <v>12</v>
      </c>
      <c r="H37" s="204"/>
      <c r="I37" s="205"/>
    </row>
    <row r="38" spans="1:9" ht="23.25">
      <c r="A38" s="204">
        <v>107001</v>
      </c>
      <c r="B38" s="204">
        <v>34</v>
      </c>
      <c r="C38" s="205" t="s">
        <v>65</v>
      </c>
      <c r="D38" s="204"/>
      <c r="E38" s="205" t="s">
        <v>65</v>
      </c>
      <c r="F38" s="205" t="s">
        <v>11</v>
      </c>
      <c r="G38" s="204" t="s">
        <v>12</v>
      </c>
      <c r="H38" s="204"/>
      <c r="I38" s="205"/>
    </row>
    <row r="39" spans="1:9" ht="23.25">
      <c r="A39" s="206">
        <v>193001</v>
      </c>
      <c r="B39" s="206">
        <v>35</v>
      </c>
      <c r="C39" s="207" t="s">
        <v>66</v>
      </c>
      <c r="D39" s="206" t="s">
        <v>16</v>
      </c>
      <c r="E39" s="207" t="s">
        <v>67</v>
      </c>
      <c r="F39" s="207" t="s">
        <v>44</v>
      </c>
      <c r="G39" s="206" t="s">
        <v>12</v>
      </c>
      <c r="H39" s="206"/>
      <c r="I39" s="207" t="s">
        <v>68</v>
      </c>
    </row>
    <row r="40" spans="1:9" ht="23.25">
      <c r="A40" s="204">
        <v>114001</v>
      </c>
      <c r="B40" s="204">
        <v>36</v>
      </c>
      <c r="C40" s="205" t="s">
        <v>69</v>
      </c>
      <c r="D40" s="204"/>
      <c r="E40" s="205" t="s">
        <v>69</v>
      </c>
      <c r="F40" s="205" t="s">
        <v>11</v>
      </c>
      <c r="G40" s="204" t="s">
        <v>12</v>
      </c>
      <c r="H40" s="204"/>
      <c r="I40" s="205"/>
    </row>
    <row r="41" spans="1:9" ht="23.25">
      <c r="A41" s="204">
        <v>152001</v>
      </c>
      <c r="B41" s="204">
        <v>37</v>
      </c>
      <c r="C41" s="205" t="s">
        <v>70</v>
      </c>
      <c r="D41" s="204"/>
      <c r="E41" s="205" t="s">
        <v>70</v>
      </c>
      <c r="F41" s="205" t="s">
        <v>34</v>
      </c>
      <c r="G41" s="204" t="s">
        <v>12</v>
      </c>
      <c r="H41" s="204"/>
      <c r="I41" s="205"/>
    </row>
    <row r="42" spans="1:9" ht="23.25">
      <c r="A42" s="206"/>
      <c r="B42" s="206"/>
      <c r="C42" s="207" t="s">
        <v>71</v>
      </c>
      <c r="D42" s="206"/>
      <c r="E42" s="207" t="s">
        <v>72</v>
      </c>
      <c r="F42" s="207" t="s">
        <v>11</v>
      </c>
      <c r="G42" s="206"/>
      <c r="H42" s="206"/>
      <c r="I42" s="207" t="s">
        <v>73</v>
      </c>
    </row>
    <row r="43" spans="1:9" ht="23.25">
      <c r="A43" s="204">
        <v>109001</v>
      </c>
      <c r="B43" s="204">
        <v>38</v>
      </c>
      <c r="C43" s="205" t="s">
        <v>74</v>
      </c>
      <c r="D43" s="204" t="s">
        <v>16</v>
      </c>
      <c r="E43" s="205" t="s">
        <v>75</v>
      </c>
      <c r="F43" s="205" t="s">
        <v>11</v>
      </c>
      <c r="G43" s="204" t="s">
        <v>12</v>
      </c>
      <c r="H43" s="204"/>
      <c r="I43" s="205"/>
    </row>
    <row r="44" spans="1:9" ht="23.25">
      <c r="A44" s="204">
        <v>110001</v>
      </c>
      <c r="B44" s="204">
        <v>39</v>
      </c>
      <c r="C44" s="205" t="s">
        <v>76</v>
      </c>
      <c r="D44" s="204" t="s">
        <v>16</v>
      </c>
      <c r="E44" s="205" t="s">
        <v>77</v>
      </c>
      <c r="F44" s="205" t="s">
        <v>11</v>
      </c>
      <c r="G44" s="204" t="s">
        <v>12</v>
      </c>
      <c r="H44" s="204"/>
      <c r="I44" s="205"/>
    </row>
    <row r="45" spans="1:9" ht="23.25">
      <c r="A45" s="204">
        <v>262001</v>
      </c>
      <c r="B45" s="204">
        <v>40</v>
      </c>
      <c r="C45" s="205" t="s">
        <v>78</v>
      </c>
      <c r="D45" s="204"/>
      <c r="E45" s="205" t="s">
        <v>78</v>
      </c>
      <c r="F45" s="205" t="s">
        <v>20</v>
      </c>
      <c r="G45" s="204" t="s">
        <v>12</v>
      </c>
      <c r="H45" s="204"/>
      <c r="I45" s="205"/>
    </row>
    <row r="46" spans="1:9" ht="23.25">
      <c r="A46" s="206">
        <v>182001</v>
      </c>
      <c r="B46" s="206">
        <v>41</v>
      </c>
      <c r="C46" s="207" t="s">
        <v>79</v>
      </c>
      <c r="D46" s="206" t="s">
        <v>16</v>
      </c>
      <c r="E46" s="207" t="s">
        <v>80</v>
      </c>
      <c r="F46" s="207" t="s">
        <v>34</v>
      </c>
      <c r="G46" s="206" t="s">
        <v>12</v>
      </c>
      <c r="H46" s="206"/>
      <c r="I46" s="207" t="s">
        <v>81</v>
      </c>
    </row>
    <row r="47" spans="1:9" ht="23.25">
      <c r="A47" s="204">
        <v>111001</v>
      </c>
      <c r="B47" s="204">
        <v>42</v>
      </c>
      <c r="C47" s="205" t="s">
        <v>82</v>
      </c>
      <c r="D47" s="204"/>
      <c r="E47" s="205" t="s">
        <v>82</v>
      </c>
      <c r="F47" s="205" t="s">
        <v>11</v>
      </c>
      <c r="G47" s="204" t="s">
        <v>12</v>
      </c>
      <c r="H47" s="204"/>
      <c r="I47" s="205"/>
    </row>
    <row r="48" spans="1:9" ht="23.25">
      <c r="A48" s="204">
        <v>309001</v>
      </c>
      <c r="B48" s="204">
        <v>43</v>
      </c>
      <c r="C48" s="205" t="s">
        <v>83</v>
      </c>
      <c r="D48" s="204"/>
      <c r="E48" s="205" t="s">
        <v>83</v>
      </c>
      <c r="F48" s="205" t="s">
        <v>44</v>
      </c>
      <c r="G48" s="204" t="s">
        <v>12</v>
      </c>
      <c r="H48" s="204"/>
      <c r="I48" s="205"/>
    </row>
    <row r="49" spans="1:9" ht="23.25">
      <c r="A49" s="206">
        <v>115001</v>
      </c>
      <c r="B49" s="206">
        <v>44</v>
      </c>
      <c r="C49" s="207" t="s">
        <v>84</v>
      </c>
      <c r="D49" s="206" t="s">
        <v>16</v>
      </c>
      <c r="E49" s="207" t="s">
        <v>85</v>
      </c>
      <c r="F49" s="207" t="s">
        <v>34</v>
      </c>
      <c r="G49" s="206" t="s">
        <v>12</v>
      </c>
      <c r="H49" s="206"/>
      <c r="I49" s="207" t="s">
        <v>86</v>
      </c>
    </row>
    <row r="50" spans="1:9" ht="23.25">
      <c r="A50" s="204">
        <v>305001</v>
      </c>
      <c r="B50" s="204">
        <v>45</v>
      </c>
      <c r="C50" s="205" t="s">
        <v>87</v>
      </c>
      <c r="D50" s="204"/>
      <c r="E50" s="205" t="s">
        <v>87</v>
      </c>
      <c r="F50" s="205" t="s">
        <v>44</v>
      </c>
      <c r="G50" s="204" t="s">
        <v>12</v>
      </c>
      <c r="H50" s="204"/>
      <c r="I50" s="205"/>
    </row>
    <row r="51" spans="1:9" ht="23.25">
      <c r="A51" s="206">
        <v>119001</v>
      </c>
      <c r="B51" s="206">
        <v>46</v>
      </c>
      <c r="C51" s="207" t="s">
        <v>88</v>
      </c>
      <c r="D51" s="206" t="s">
        <v>16</v>
      </c>
      <c r="E51" s="207" t="s">
        <v>89</v>
      </c>
      <c r="F51" s="207" t="s">
        <v>11</v>
      </c>
      <c r="G51" s="206" t="s">
        <v>12</v>
      </c>
      <c r="H51" s="206"/>
      <c r="I51" s="207" t="s">
        <v>68</v>
      </c>
    </row>
    <row r="52" spans="1:9" ht="23.25">
      <c r="A52" s="204">
        <v>190001</v>
      </c>
      <c r="B52" s="204">
        <v>47</v>
      </c>
      <c r="C52" s="205" t="s">
        <v>90</v>
      </c>
      <c r="D52" s="204"/>
      <c r="E52" s="205" t="s">
        <v>90</v>
      </c>
      <c r="F52" s="205" t="s">
        <v>11</v>
      </c>
      <c r="G52" s="204" t="s">
        <v>12</v>
      </c>
      <c r="H52" s="204"/>
      <c r="I52" s="205"/>
    </row>
    <row r="53" spans="1:9" ht="23.25">
      <c r="A53" s="204">
        <v>112001</v>
      </c>
      <c r="B53" s="204">
        <v>48</v>
      </c>
      <c r="C53" s="205" t="s">
        <v>91</v>
      </c>
      <c r="D53" s="204"/>
      <c r="E53" s="205" t="s">
        <v>91</v>
      </c>
      <c r="F53" s="205" t="s">
        <v>11</v>
      </c>
      <c r="G53" s="204" t="s">
        <v>12</v>
      </c>
      <c r="H53" s="204"/>
      <c r="I53" s="205"/>
    </row>
    <row r="54" spans="1:9" ht="23.25">
      <c r="A54" s="204">
        <v>189001</v>
      </c>
      <c r="B54" s="204">
        <v>49</v>
      </c>
      <c r="C54" s="205" t="s">
        <v>92</v>
      </c>
      <c r="D54" s="204" t="s">
        <v>16</v>
      </c>
      <c r="E54" s="205" t="s">
        <v>93</v>
      </c>
      <c r="F54" s="205" t="s">
        <v>94</v>
      </c>
      <c r="G54" s="204" t="s">
        <v>12</v>
      </c>
      <c r="H54" s="204"/>
      <c r="I54" s="205"/>
    </row>
    <row r="55" spans="1:9" ht="23.25">
      <c r="A55" s="204">
        <v>118001</v>
      </c>
      <c r="B55" s="204">
        <v>50</v>
      </c>
      <c r="C55" s="205" t="s">
        <v>95</v>
      </c>
      <c r="D55" s="204" t="s">
        <v>16</v>
      </c>
      <c r="E55" s="205" t="s">
        <v>96</v>
      </c>
      <c r="F55" s="205" t="s">
        <v>11</v>
      </c>
      <c r="G55" s="204" t="s">
        <v>12</v>
      </c>
      <c r="H55" s="204"/>
      <c r="I55" s="205"/>
    </row>
    <row r="56" spans="1:9" ht="23.25">
      <c r="A56" s="206">
        <v>479001</v>
      </c>
      <c r="B56" s="206">
        <v>51</v>
      </c>
      <c r="C56" s="207" t="s">
        <v>97</v>
      </c>
      <c r="D56" s="206" t="s">
        <v>16</v>
      </c>
      <c r="E56" s="207" t="s">
        <v>98</v>
      </c>
      <c r="F56" s="207" t="s">
        <v>34</v>
      </c>
      <c r="G56" s="206" t="s">
        <v>12</v>
      </c>
      <c r="H56" s="206"/>
      <c r="I56" s="207" t="s">
        <v>81</v>
      </c>
    </row>
    <row r="57" spans="1:9" ht="23.25">
      <c r="A57" s="204">
        <v>468001</v>
      </c>
      <c r="B57" s="204">
        <v>52</v>
      </c>
      <c r="C57" s="205" t="s">
        <v>99</v>
      </c>
      <c r="D57" s="204"/>
      <c r="E57" s="205" t="s">
        <v>99</v>
      </c>
      <c r="F57" s="205" t="s">
        <v>34</v>
      </c>
      <c r="G57" s="204" t="s">
        <v>12</v>
      </c>
      <c r="H57" s="204"/>
      <c r="I57" s="205"/>
    </row>
    <row r="58" spans="1:9" ht="23.25">
      <c r="A58" s="204">
        <v>475001</v>
      </c>
      <c r="B58" s="204">
        <v>53</v>
      </c>
      <c r="C58" s="205" t="s">
        <v>100</v>
      </c>
      <c r="D58" s="204"/>
      <c r="E58" s="205" t="s">
        <v>100</v>
      </c>
      <c r="F58" s="205" t="s">
        <v>34</v>
      </c>
      <c r="G58" s="204" t="s">
        <v>12</v>
      </c>
      <c r="H58" s="204"/>
      <c r="I58" s="205"/>
    </row>
    <row r="59" spans="1:9" ht="23.25">
      <c r="A59" s="204">
        <v>476001</v>
      </c>
      <c r="B59" s="204">
        <v>54</v>
      </c>
      <c r="C59" s="205" t="s">
        <v>101</v>
      </c>
      <c r="D59" s="204"/>
      <c r="E59" s="205" t="s">
        <v>101</v>
      </c>
      <c r="F59" s="205" t="s">
        <v>34</v>
      </c>
      <c r="G59" s="204" t="s">
        <v>12</v>
      </c>
      <c r="H59" s="204"/>
      <c r="I59" s="205"/>
    </row>
    <row r="60" spans="1:9" ht="23.25">
      <c r="A60" s="204">
        <v>303001</v>
      </c>
      <c r="B60" s="204">
        <v>55</v>
      </c>
      <c r="C60" s="205" t="s">
        <v>102</v>
      </c>
      <c r="D60" s="204" t="s">
        <v>16</v>
      </c>
      <c r="E60" s="205" t="s">
        <v>103</v>
      </c>
      <c r="F60" s="205" t="s">
        <v>44</v>
      </c>
      <c r="G60" s="204" t="s">
        <v>12</v>
      </c>
      <c r="H60" s="204"/>
      <c r="I60" s="205"/>
    </row>
    <row r="61" spans="1:9" ht="23.25">
      <c r="A61" s="206">
        <v>337001</v>
      </c>
      <c r="B61" s="206">
        <v>56</v>
      </c>
      <c r="C61" s="207" t="s">
        <v>104</v>
      </c>
      <c r="D61" s="206" t="s">
        <v>16</v>
      </c>
      <c r="E61" s="207" t="s">
        <v>104</v>
      </c>
      <c r="F61" s="207" t="s">
        <v>29</v>
      </c>
      <c r="G61" s="206" t="s">
        <v>12</v>
      </c>
      <c r="H61" s="206"/>
      <c r="I61" s="207" t="s">
        <v>105</v>
      </c>
    </row>
    <row r="62" spans="1:9" ht="23.25">
      <c r="A62" s="206">
        <v>331001</v>
      </c>
      <c r="B62" s="206">
        <v>57</v>
      </c>
      <c r="C62" s="207" t="s">
        <v>106</v>
      </c>
      <c r="D62" s="206" t="s">
        <v>16</v>
      </c>
      <c r="E62" s="207" t="s">
        <v>107</v>
      </c>
      <c r="F62" s="207" t="s">
        <v>29</v>
      </c>
      <c r="G62" s="206" t="s">
        <v>12</v>
      </c>
      <c r="H62" s="206"/>
      <c r="I62" s="207" t="s">
        <v>108</v>
      </c>
    </row>
    <row r="63" spans="1:9" ht="23.25">
      <c r="A63" s="204">
        <v>338001</v>
      </c>
      <c r="B63" s="204">
        <v>58</v>
      </c>
      <c r="C63" s="205" t="s">
        <v>109</v>
      </c>
      <c r="D63" s="204"/>
      <c r="E63" s="205" t="s">
        <v>109</v>
      </c>
      <c r="F63" s="205" t="s">
        <v>29</v>
      </c>
      <c r="G63" s="204" t="s">
        <v>12</v>
      </c>
      <c r="H63" s="204"/>
      <c r="I63" s="205"/>
    </row>
    <row r="64" spans="1:9" ht="23.25">
      <c r="A64" s="204">
        <v>273001</v>
      </c>
      <c r="B64" s="204">
        <v>59</v>
      </c>
      <c r="C64" s="205" t="s">
        <v>110</v>
      </c>
      <c r="D64" s="204"/>
      <c r="E64" s="205" t="s">
        <v>110</v>
      </c>
      <c r="F64" s="205" t="s">
        <v>20</v>
      </c>
      <c r="G64" s="204" t="s">
        <v>12</v>
      </c>
      <c r="H64" s="204"/>
      <c r="I64" s="205"/>
    </row>
    <row r="65" spans="1:9" ht="23.25">
      <c r="A65" s="206"/>
      <c r="B65" s="206"/>
      <c r="C65" s="207" t="s">
        <v>111</v>
      </c>
      <c r="D65" s="206"/>
      <c r="E65" s="207" t="s">
        <v>58</v>
      </c>
      <c r="F65" s="207" t="s">
        <v>59</v>
      </c>
      <c r="G65" s="206"/>
      <c r="H65" s="206"/>
      <c r="I65" s="207" t="s">
        <v>112</v>
      </c>
    </row>
    <row r="66" spans="1:9" ht="23.25">
      <c r="A66" s="204">
        <v>265001</v>
      </c>
      <c r="B66" s="204">
        <v>60</v>
      </c>
      <c r="C66" s="205" t="s">
        <v>113</v>
      </c>
      <c r="D66" s="204"/>
      <c r="E66" s="205" t="s">
        <v>113</v>
      </c>
      <c r="F66" s="205" t="s">
        <v>20</v>
      </c>
      <c r="G66" s="204" t="s">
        <v>12</v>
      </c>
      <c r="H66" s="204"/>
      <c r="I66" s="205"/>
    </row>
    <row r="67" spans="1:9" ht="23.25">
      <c r="A67" s="204">
        <v>127001</v>
      </c>
      <c r="B67" s="204">
        <v>61</v>
      </c>
      <c r="C67" s="205" t="s">
        <v>114</v>
      </c>
      <c r="D67" s="204"/>
      <c r="E67" s="205" t="s">
        <v>114</v>
      </c>
      <c r="F67" s="205" t="s">
        <v>11</v>
      </c>
      <c r="G67" s="204" t="s">
        <v>12</v>
      </c>
      <c r="H67" s="204"/>
      <c r="I67" s="205"/>
    </row>
    <row r="68" spans="1:9" ht="23.25">
      <c r="A68" s="204">
        <v>128001</v>
      </c>
      <c r="B68" s="204">
        <v>62</v>
      </c>
      <c r="C68" s="205" t="s">
        <v>115</v>
      </c>
      <c r="D68" s="204"/>
      <c r="E68" s="205" t="s">
        <v>115</v>
      </c>
      <c r="F68" s="205" t="s">
        <v>11</v>
      </c>
      <c r="G68" s="204" t="s">
        <v>12</v>
      </c>
      <c r="H68" s="204"/>
      <c r="I68" s="205"/>
    </row>
    <row r="69" spans="1:9" ht="23.25">
      <c r="A69" s="204">
        <v>129001</v>
      </c>
      <c r="B69" s="204">
        <v>63</v>
      </c>
      <c r="C69" s="205" t="s">
        <v>116</v>
      </c>
      <c r="D69" s="204"/>
      <c r="E69" s="205" t="s">
        <v>116</v>
      </c>
      <c r="F69" s="205" t="s">
        <v>11</v>
      </c>
      <c r="G69" s="204" t="s">
        <v>12</v>
      </c>
      <c r="H69" s="204"/>
      <c r="I69" s="205"/>
    </row>
    <row r="70" spans="1:9" ht="23.25">
      <c r="A70" s="204">
        <v>132001</v>
      </c>
      <c r="B70" s="204">
        <v>64</v>
      </c>
      <c r="C70" s="205" t="s">
        <v>117</v>
      </c>
      <c r="D70" s="204"/>
      <c r="E70" s="205" t="s">
        <v>117</v>
      </c>
      <c r="F70" s="205" t="s">
        <v>11</v>
      </c>
      <c r="G70" s="204" t="s">
        <v>12</v>
      </c>
      <c r="H70" s="204"/>
      <c r="I70" s="205"/>
    </row>
    <row r="71" spans="1:9" ht="23.25">
      <c r="A71" s="204">
        <v>301001</v>
      </c>
      <c r="B71" s="204">
        <v>65</v>
      </c>
      <c r="C71" s="205" t="s">
        <v>118</v>
      </c>
      <c r="D71" s="204"/>
      <c r="E71" s="205" t="s">
        <v>118</v>
      </c>
      <c r="F71" s="205" t="s">
        <v>44</v>
      </c>
      <c r="G71" s="204" t="s">
        <v>12</v>
      </c>
      <c r="H71" s="204"/>
      <c r="I71" s="205"/>
    </row>
    <row r="72" spans="1:9" ht="23.25">
      <c r="A72" s="204">
        <v>269001</v>
      </c>
      <c r="B72" s="204">
        <v>66</v>
      </c>
      <c r="C72" s="205" t="s">
        <v>119</v>
      </c>
      <c r="D72" s="204"/>
      <c r="E72" s="205" t="s">
        <v>119</v>
      </c>
      <c r="F72" s="205" t="s">
        <v>20</v>
      </c>
      <c r="G72" s="204" t="s">
        <v>12</v>
      </c>
      <c r="H72" s="204"/>
      <c r="I72" s="205"/>
    </row>
    <row r="73" spans="1:9" ht="23.25">
      <c r="A73" s="204">
        <v>164001</v>
      </c>
      <c r="B73" s="204">
        <v>67</v>
      </c>
      <c r="C73" s="205" t="s">
        <v>120</v>
      </c>
      <c r="D73" s="204"/>
      <c r="E73" s="205" t="s">
        <v>120</v>
      </c>
      <c r="F73" s="205" t="s">
        <v>11</v>
      </c>
      <c r="G73" s="204" t="s">
        <v>12</v>
      </c>
      <c r="H73" s="204"/>
      <c r="I73" s="205"/>
    </row>
    <row r="74" spans="1:9" ht="23.25">
      <c r="A74" s="204">
        <v>165001</v>
      </c>
      <c r="B74" s="204">
        <v>68</v>
      </c>
      <c r="C74" s="205" t="s">
        <v>121</v>
      </c>
      <c r="D74" s="204"/>
      <c r="E74" s="205" t="s">
        <v>121</v>
      </c>
      <c r="F74" s="205" t="s">
        <v>11</v>
      </c>
      <c r="G74" s="204" t="s">
        <v>12</v>
      </c>
      <c r="H74" s="204"/>
      <c r="I74" s="205"/>
    </row>
    <row r="75" spans="1:9" ht="23.25">
      <c r="A75" s="204">
        <v>166001</v>
      </c>
      <c r="B75" s="204">
        <v>69</v>
      </c>
      <c r="C75" s="205" t="s">
        <v>122</v>
      </c>
      <c r="D75" s="204"/>
      <c r="E75" s="205" t="s">
        <v>122</v>
      </c>
      <c r="F75" s="205" t="s">
        <v>11</v>
      </c>
      <c r="G75" s="204" t="s">
        <v>12</v>
      </c>
      <c r="H75" s="204"/>
      <c r="I75" s="205"/>
    </row>
    <row r="76" spans="1:9" ht="23.25">
      <c r="A76" s="204">
        <v>167001</v>
      </c>
      <c r="B76" s="204">
        <v>70</v>
      </c>
      <c r="C76" s="205" t="s">
        <v>123</v>
      </c>
      <c r="D76" s="204"/>
      <c r="E76" s="205" t="s">
        <v>123</v>
      </c>
      <c r="F76" s="205" t="s">
        <v>11</v>
      </c>
      <c r="G76" s="204" t="s">
        <v>12</v>
      </c>
      <c r="H76" s="204"/>
      <c r="I76" s="205"/>
    </row>
    <row r="77" spans="1:9" ht="23.25">
      <c r="A77" s="204">
        <v>168001</v>
      </c>
      <c r="B77" s="204">
        <v>71</v>
      </c>
      <c r="C77" s="205" t="s">
        <v>124</v>
      </c>
      <c r="D77" s="204"/>
      <c r="E77" s="205" t="s">
        <v>124</v>
      </c>
      <c r="F77" s="205" t="s">
        <v>11</v>
      </c>
      <c r="G77" s="204" t="s">
        <v>12</v>
      </c>
      <c r="H77" s="204"/>
      <c r="I77" s="205"/>
    </row>
    <row r="78" spans="1:9" ht="23.25">
      <c r="A78" s="204">
        <v>187001</v>
      </c>
      <c r="B78" s="204">
        <v>72</v>
      </c>
      <c r="C78" s="205" t="s">
        <v>125</v>
      </c>
      <c r="D78" s="204"/>
      <c r="E78" s="205" t="s">
        <v>125</v>
      </c>
      <c r="F78" s="205" t="s">
        <v>11</v>
      </c>
      <c r="G78" s="204" t="s">
        <v>12</v>
      </c>
      <c r="H78" s="204"/>
      <c r="I78" s="205"/>
    </row>
    <row r="79" spans="1:9" ht="23.25">
      <c r="A79" s="204">
        <v>192001</v>
      </c>
      <c r="B79" s="204">
        <v>73</v>
      </c>
      <c r="C79" s="205" t="s">
        <v>126</v>
      </c>
      <c r="D79" s="204"/>
      <c r="E79" s="205" t="s">
        <v>126</v>
      </c>
      <c r="F79" s="205" t="s">
        <v>11</v>
      </c>
      <c r="G79" s="204" t="s">
        <v>12</v>
      </c>
      <c r="H79" s="204"/>
      <c r="I79" s="205"/>
    </row>
    <row r="80" spans="1:9" ht="23.25">
      <c r="A80" s="204">
        <v>159001</v>
      </c>
      <c r="B80" s="204">
        <v>74</v>
      </c>
      <c r="C80" s="205" t="s">
        <v>127</v>
      </c>
      <c r="D80" s="204"/>
      <c r="E80" s="205" t="s">
        <v>127</v>
      </c>
      <c r="F80" s="205" t="s">
        <v>11</v>
      </c>
      <c r="G80" s="204" t="s">
        <v>12</v>
      </c>
      <c r="H80" s="204"/>
      <c r="I80" s="205"/>
    </row>
    <row r="81" spans="1:9" ht="23.25">
      <c r="A81" s="204">
        <v>160001</v>
      </c>
      <c r="B81" s="204">
        <v>75</v>
      </c>
      <c r="C81" s="205" t="s">
        <v>128</v>
      </c>
      <c r="D81" s="204"/>
      <c r="E81" s="205" t="s">
        <v>128</v>
      </c>
      <c r="F81" s="205" t="s">
        <v>11</v>
      </c>
      <c r="G81" s="204" t="s">
        <v>12</v>
      </c>
      <c r="H81" s="204"/>
      <c r="I81" s="205"/>
    </row>
    <row r="82" spans="1:9" ht="23.25">
      <c r="A82" s="204">
        <v>161001</v>
      </c>
      <c r="B82" s="204">
        <v>76</v>
      </c>
      <c r="C82" s="205" t="s">
        <v>129</v>
      </c>
      <c r="D82" s="204"/>
      <c r="E82" s="205" t="s">
        <v>129</v>
      </c>
      <c r="F82" s="205" t="s">
        <v>11</v>
      </c>
      <c r="G82" s="204" t="s">
        <v>12</v>
      </c>
      <c r="H82" s="204"/>
      <c r="I82" s="205"/>
    </row>
    <row r="83" spans="1:9" ht="23.25">
      <c r="A83" s="204">
        <v>162001</v>
      </c>
      <c r="B83" s="204">
        <v>77</v>
      </c>
      <c r="C83" s="205" t="s">
        <v>130</v>
      </c>
      <c r="D83" s="204"/>
      <c r="E83" s="205" t="s">
        <v>130</v>
      </c>
      <c r="F83" s="205" t="s">
        <v>11</v>
      </c>
      <c r="G83" s="204" t="s">
        <v>12</v>
      </c>
      <c r="H83" s="204"/>
      <c r="I83" s="205"/>
    </row>
    <row r="84" spans="1:9" ht="23.25">
      <c r="A84" s="204">
        <v>163001</v>
      </c>
      <c r="B84" s="204">
        <v>78</v>
      </c>
      <c r="C84" s="205" t="s">
        <v>131</v>
      </c>
      <c r="D84" s="204"/>
      <c r="E84" s="205" t="s">
        <v>131</v>
      </c>
      <c r="F84" s="205" t="s">
        <v>11</v>
      </c>
      <c r="G84" s="204" t="s">
        <v>12</v>
      </c>
      <c r="H84" s="204"/>
      <c r="I84" s="205"/>
    </row>
    <row r="85" spans="1:9" ht="23.25">
      <c r="A85" s="204">
        <v>186001</v>
      </c>
      <c r="B85" s="204">
        <v>79</v>
      </c>
      <c r="C85" s="205" t="s">
        <v>132</v>
      </c>
      <c r="D85" s="204"/>
      <c r="E85" s="205" t="s">
        <v>132</v>
      </c>
      <c r="F85" s="205" t="s">
        <v>11</v>
      </c>
      <c r="G85" s="204" t="s">
        <v>12</v>
      </c>
      <c r="H85" s="204"/>
      <c r="I85" s="205"/>
    </row>
    <row r="86" spans="1:9" ht="23.25">
      <c r="A86" s="204">
        <v>191001</v>
      </c>
      <c r="B86" s="204">
        <v>80</v>
      </c>
      <c r="C86" s="205" t="s">
        <v>133</v>
      </c>
      <c r="D86" s="204"/>
      <c r="E86" s="205" t="s">
        <v>133</v>
      </c>
      <c r="F86" s="205" t="s">
        <v>11</v>
      </c>
      <c r="G86" s="204" t="s">
        <v>12</v>
      </c>
      <c r="H86" s="204"/>
      <c r="I86" s="205"/>
    </row>
    <row r="87" spans="1:9" ht="23.25">
      <c r="A87" s="204">
        <v>137001</v>
      </c>
      <c r="B87" s="204">
        <v>81</v>
      </c>
      <c r="C87" s="205" t="s">
        <v>134</v>
      </c>
      <c r="D87" s="204"/>
      <c r="E87" s="205" t="s">
        <v>134</v>
      </c>
      <c r="F87" s="205" t="s">
        <v>11</v>
      </c>
      <c r="G87" s="204" t="s">
        <v>12</v>
      </c>
      <c r="H87" s="204"/>
      <c r="I87" s="205"/>
    </row>
    <row r="88" spans="1:9" ht="23.25">
      <c r="A88" s="204">
        <v>138001</v>
      </c>
      <c r="B88" s="204">
        <v>82</v>
      </c>
      <c r="C88" s="205" t="s">
        <v>135</v>
      </c>
      <c r="D88" s="204"/>
      <c r="E88" s="205" t="s">
        <v>135</v>
      </c>
      <c r="F88" s="205" t="s">
        <v>11</v>
      </c>
      <c r="G88" s="204" t="s">
        <v>12</v>
      </c>
      <c r="H88" s="204"/>
      <c r="I88" s="205"/>
    </row>
    <row r="89" spans="1:9" ht="23.25">
      <c r="A89" s="204">
        <v>139001</v>
      </c>
      <c r="B89" s="204">
        <v>83</v>
      </c>
      <c r="C89" s="205" t="s">
        <v>136</v>
      </c>
      <c r="D89" s="204"/>
      <c r="E89" s="205" t="s">
        <v>136</v>
      </c>
      <c r="F89" s="205" t="s">
        <v>11</v>
      </c>
      <c r="G89" s="204" t="s">
        <v>12</v>
      </c>
      <c r="H89" s="204"/>
      <c r="I89" s="205"/>
    </row>
    <row r="90" spans="1:9" ht="23.25">
      <c r="A90" s="204">
        <v>140001</v>
      </c>
      <c r="B90" s="204">
        <v>84</v>
      </c>
      <c r="C90" s="205" t="s">
        <v>137</v>
      </c>
      <c r="D90" s="204"/>
      <c r="E90" s="205" t="s">
        <v>137</v>
      </c>
      <c r="F90" s="205" t="s">
        <v>11</v>
      </c>
      <c r="G90" s="204" t="s">
        <v>12</v>
      </c>
      <c r="H90" s="204"/>
      <c r="I90" s="205"/>
    </row>
    <row r="91" spans="1:9" ht="23.25">
      <c r="A91" s="204">
        <v>141001</v>
      </c>
      <c r="B91" s="204">
        <v>85</v>
      </c>
      <c r="C91" s="205" t="s">
        <v>138</v>
      </c>
      <c r="D91" s="204"/>
      <c r="E91" s="205" t="s">
        <v>138</v>
      </c>
      <c r="F91" s="205" t="s">
        <v>11</v>
      </c>
      <c r="G91" s="204" t="s">
        <v>12</v>
      </c>
      <c r="H91" s="204"/>
      <c r="I91" s="205"/>
    </row>
    <row r="92" spans="1:9" ht="23.25">
      <c r="A92" s="204">
        <v>142001</v>
      </c>
      <c r="B92" s="204">
        <v>86</v>
      </c>
      <c r="C92" s="205" t="s">
        <v>139</v>
      </c>
      <c r="D92" s="204"/>
      <c r="E92" s="205" t="s">
        <v>139</v>
      </c>
      <c r="F92" s="205" t="s">
        <v>11</v>
      </c>
      <c r="G92" s="204" t="s">
        <v>12</v>
      </c>
      <c r="H92" s="204"/>
      <c r="I92" s="205"/>
    </row>
    <row r="93" spans="1:9" ht="23.25">
      <c r="A93" s="204">
        <v>143001</v>
      </c>
      <c r="B93" s="204">
        <v>87</v>
      </c>
      <c r="C93" s="205" t="s">
        <v>140</v>
      </c>
      <c r="D93" s="204"/>
      <c r="E93" s="205" t="s">
        <v>140</v>
      </c>
      <c r="F93" s="205" t="s">
        <v>11</v>
      </c>
      <c r="G93" s="204" t="s">
        <v>12</v>
      </c>
      <c r="H93" s="204"/>
      <c r="I93" s="205"/>
    </row>
    <row r="94" spans="1:9" ht="23.25">
      <c r="A94" s="204">
        <v>134001</v>
      </c>
      <c r="B94" s="204">
        <v>88</v>
      </c>
      <c r="C94" s="205" t="s">
        <v>141</v>
      </c>
      <c r="D94" s="204"/>
      <c r="E94" s="205" t="s">
        <v>141</v>
      </c>
      <c r="F94" s="205" t="s">
        <v>11</v>
      </c>
      <c r="G94" s="204" t="s">
        <v>12</v>
      </c>
      <c r="H94" s="204"/>
      <c r="I94" s="205"/>
    </row>
    <row r="95" spans="1:9" ht="23.25">
      <c r="A95" s="204">
        <v>133001</v>
      </c>
      <c r="B95" s="204">
        <v>89</v>
      </c>
      <c r="C95" s="205" t="s">
        <v>142</v>
      </c>
      <c r="D95" s="204"/>
      <c r="E95" s="205" t="s">
        <v>142</v>
      </c>
      <c r="F95" s="205" t="s">
        <v>11</v>
      </c>
      <c r="G95" s="204" t="s">
        <v>12</v>
      </c>
      <c r="H95" s="204"/>
      <c r="I95" s="205"/>
    </row>
    <row r="96" spans="1:9" ht="23.25">
      <c r="A96" s="204">
        <v>135001</v>
      </c>
      <c r="B96" s="204">
        <v>90</v>
      </c>
      <c r="C96" s="205" t="s">
        <v>143</v>
      </c>
      <c r="D96" s="204"/>
      <c r="E96" s="205" t="s">
        <v>143</v>
      </c>
      <c r="F96" s="205" t="s">
        <v>11</v>
      </c>
      <c r="G96" s="204" t="s">
        <v>12</v>
      </c>
      <c r="H96" s="204"/>
      <c r="I96" s="205"/>
    </row>
    <row r="97" spans="1:9" ht="23.25">
      <c r="A97" s="204">
        <v>175001</v>
      </c>
      <c r="B97" s="204">
        <v>91</v>
      </c>
      <c r="C97" s="205" t="s">
        <v>144</v>
      </c>
      <c r="D97" s="204"/>
      <c r="E97" s="205" t="s">
        <v>144</v>
      </c>
      <c r="F97" s="205" t="s">
        <v>11</v>
      </c>
      <c r="G97" s="204" t="s">
        <v>12</v>
      </c>
      <c r="H97" s="204"/>
      <c r="I97" s="205"/>
    </row>
    <row r="98" spans="1:9" ht="23.25">
      <c r="A98" s="204">
        <v>255001</v>
      </c>
      <c r="B98" s="204">
        <v>92</v>
      </c>
      <c r="C98" s="205" t="s">
        <v>145</v>
      </c>
      <c r="D98" s="204"/>
      <c r="E98" s="205" t="s">
        <v>145</v>
      </c>
      <c r="F98" s="205" t="s">
        <v>20</v>
      </c>
      <c r="G98" s="204" t="s">
        <v>12</v>
      </c>
      <c r="H98" s="204"/>
      <c r="I98" s="205"/>
    </row>
    <row r="99" spans="1:9" ht="23.25">
      <c r="A99" s="204">
        <v>267001</v>
      </c>
      <c r="B99" s="204">
        <v>93</v>
      </c>
      <c r="C99" s="205" t="s">
        <v>146</v>
      </c>
      <c r="D99" s="204"/>
      <c r="E99" s="205" t="s">
        <v>146</v>
      </c>
      <c r="F99" s="205" t="s">
        <v>20</v>
      </c>
      <c r="G99" s="204" t="s">
        <v>12</v>
      </c>
      <c r="H99" s="204"/>
      <c r="I99" s="205"/>
    </row>
    <row r="100" spans="1:9" ht="23.25">
      <c r="A100" s="204">
        <v>144001</v>
      </c>
      <c r="B100" s="204">
        <v>94</v>
      </c>
      <c r="C100" s="205" t="s">
        <v>147</v>
      </c>
      <c r="D100" s="204"/>
      <c r="E100" s="205" t="s">
        <v>147</v>
      </c>
      <c r="F100" s="205" t="s">
        <v>11</v>
      </c>
      <c r="G100" s="204" t="s">
        <v>12</v>
      </c>
      <c r="H100" s="204"/>
      <c r="I100" s="205"/>
    </row>
    <row r="101" spans="1:9" ht="23.25">
      <c r="A101" s="204">
        <v>259001</v>
      </c>
      <c r="B101" s="204">
        <v>95</v>
      </c>
      <c r="C101" s="205" t="s">
        <v>148</v>
      </c>
      <c r="D101" s="204"/>
      <c r="E101" s="205" t="s">
        <v>148</v>
      </c>
      <c r="F101" s="205" t="s">
        <v>20</v>
      </c>
      <c r="G101" s="204" t="s">
        <v>12</v>
      </c>
      <c r="H101" s="204"/>
      <c r="I101" s="205"/>
    </row>
    <row r="102" spans="1:9" ht="23.25">
      <c r="A102" s="204">
        <v>260001</v>
      </c>
      <c r="B102" s="204">
        <v>96</v>
      </c>
      <c r="C102" s="205" t="s">
        <v>149</v>
      </c>
      <c r="D102" s="204"/>
      <c r="E102" s="205" t="s">
        <v>149</v>
      </c>
      <c r="F102" s="205" t="s">
        <v>20</v>
      </c>
      <c r="G102" s="204" t="s">
        <v>12</v>
      </c>
      <c r="H102" s="204"/>
      <c r="I102" s="205"/>
    </row>
    <row r="103" spans="1:9" ht="23.25">
      <c r="A103" s="204">
        <v>185001</v>
      </c>
      <c r="B103" s="204">
        <v>97</v>
      </c>
      <c r="C103" s="205" t="s">
        <v>150</v>
      </c>
      <c r="D103" s="204"/>
      <c r="E103" s="205" t="s">
        <v>150</v>
      </c>
      <c r="F103" s="205" t="s">
        <v>11</v>
      </c>
      <c r="G103" s="204" t="s">
        <v>12</v>
      </c>
      <c r="H103" s="204"/>
      <c r="I103" s="205"/>
    </row>
    <row r="104" spans="1:9" ht="23.25">
      <c r="A104" s="204">
        <v>333001</v>
      </c>
      <c r="B104" s="204">
        <v>98</v>
      </c>
      <c r="C104" s="205" t="s">
        <v>151</v>
      </c>
      <c r="D104" s="204"/>
      <c r="E104" s="205" t="s">
        <v>151</v>
      </c>
      <c r="F104" s="205" t="s">
        <v>29</v>
      </c>
      <c r="G104" s="204" t="s">
        <v>12</v>
      </c>
      <c r="H104" s="204"/>
      <c r="I104" s="205"/>
    </row>
    <row r="105" spans="1:9" ht="23.25">
      <c r="A105" s="204">
        <v>122001</v>
      </c>
      <c r="B105" s="204">
        <v>99</v>
      </c>
      <c r="C105" s="205" t="s">
        <v>152</v>
      </c>
      <c r="D105" s="204"/>
      <c r="E105" s="205" t="s">
        <v>152</v>
      </c>
      <c r="F105" s="205" t="s">
        <v>34</v>
      </c>
      <c r="G105" s="204" t="s">
        <v>12</v>
      </c>
      <c r="H105" s="204"/>
      <c r="I105" s="205"/>
    </row>
    <row r="106" spans="1:9" ht="23.25">
      <c r="A106" s="204">
        <v>136001</v>
      </c>
      <c r="B106" s="204">
        <v>100</v>
      </c>
      <c r="C106" s="205" t="s">
        <v>153</v>
      </c>
      <c r="D106" s="204"/>
      <c r="E106" s="205" t="s">
        <v>153</v>
      </c>
      <c r="F106" s="205" t="s">
        <v>29</v>
      </c>
      <c r="G106" s="204" t="s">
        <v>12</v>
      </c>
      <c r="H106" s="204"/>
      <c r="I106" s="205"/>
    </row>
    <row r="107" spans="1:9" ht="23.25">
      <c r="A107" s="204">
        <v>251001</v>
      </c>
      <c r="B107" s="204">
        <v>101</v>
      </c>
      <c r="C107" s="205" t="s">
        <v>154</v>
      </c>
      <c r="D107" s="204"/>
      <c r="E107" s="205" t="s">
        <v>154</v>
      </c>
      <c r="F107" s="205" t="s">
        <v>20</v>
      </c>
      <c r="G107" s="204" t="s">
        <v>12</v>
      </c>
      <c r="H107" s="204"/>
      <c r="I107" s="205"/>
    </row>
    <row r="108" spans="1:9" ht="23.25">
      <c r="A108" s="204">
        <v>174001</v>
      </c>
      <c r="B108" s="204">
        <v>102</v>
      </c>
      <c r="C108" s="205" t="s">
        <v>155</v>
      </c>
      <c r="D108" s="204"/>
      <c r="E108" s="205" t="s">
        <v>155</v>
      </c>
      <c r="F108" s="205" t="s">
        <v>11</v>
      </c>
      <c r="G108" s="204" t="s">
        <v>12</v>
      </c>
      <c r="H108" s="204"/>
      <c r="I108" s="205"/>
    </row>
    <row r="109" spans="1:9" ht="23.25">
      <c r="A109" s="204">
        <v>268001</v>
      </c>
      <c r="B109" s="204">
        <v>103</v>
      </c>
      <c r="C109" s="205" t="s">
        <v>156</v>
      </c>
      <c r="D109" s="204"/>
      <c r="E109" s="205" t="s">
        <v>156</v>
      </c>
      <c r="F109" s="205" t="s">
        <v>20</v>
      </c>
      <c r="G109" s="204" t="s">
        <v>12</v>
      </c>
      <c r="H109" s="204"/>
      <c r="I109" s="205"/>
    </row>
    <row r="110" spans="1:9" ht="23.25">
      <c r="A110" s="204">
        <v>258001</v>
      </c>
      <c r="B110" s="204">
        <v>104</v>
      </c>
      <c r="C110" s="205" t="s">
        <v>157</v>
      </c>
      <c r="D110" s="204"/>
      <c r="E110" s="205" t="s">
        <v>157</v>
      </c>
      <c r="F110" s="205" t="s">
        <v>20</v>
      </c>
      <c r="G110" s="204" t="s">
        <v>12</v>
      </c>
      <c r="H110" s="204"/>
      <c r="I110" s="205"/>
    </row>
    <row r="111" spans="1:9" ht="23.25">
      <c r="A111" s="204">
        <v>252002</v>
      </c>
      <c r="B111" s="204">
        <v>105</v>
      </c>
      <c r="C111" s="205" t="s">
        <v>158</v>
      </c>
      <c r="D111" s="204"/>
      <c r="E111" s="205" t="s">
        <v>158</v>
      </c>
      <c r="F111" s="205" t="s">
        <v>11</v>
      </c>
      <c r="G111" s="204" t="s">
        <v>12</v>
      </c>
      <c r="H111" s="204"/>
      <c r="I111" s="205"/>
    </row>
    <row r="112" spans="1:9" ht="23.25">
      <c r="A112" s="204">
        <v>256001</v>
      </c>
      <c r="B112" s="204">
        <v>106</v>
      </c>
      <c r="C112" s="205" t="s">
        <v>159</v>
      </c>
      <c r="D112" s="204"/>
      <c r="E112" s="205" t="s">
        <v>159</v>
      </c>
      <c r="F112" s="205" t="s">
        <v>20</v>
      </c>
      <c r="G112" s="204" t="s">
        <v>12</v>
      </c>
      <c r="H112" s="204"/>
      <c r="I112" s="205"/>
    </row>
    <row r="113" spans="1:9" ht="23.25">
      <c r="A113" s="204">
        <v>272001</v>
      </c>
      <c r="B113" s="204">
        <v>107</v>
      </c>
      <c r="C113" s="205" t="s">
        <v>160</v>
      </c>
      <c r="D113" s="204"/>
      <c r="E113" s="205" t="s">
        <v>160</v>
      </c>
      <c r="F113" s="205" t="s">
        <v>20</v>
      </c>
      <c r="G113" s="204" t="s">
        <v>12</v>
      </c>
      <c r="H113" s="204"/>
      <c r="I113" s="205"/>
    </row>
    <row r="114" spans="1:9" ht="23.25">
      <c r="A114" s="204">
        <v>311001</v>
      </c>
      <c r="B114" s="204">
        <v>108</v>
      </c>
      <c r="C114" s="205" t="s">
        <v>161</v>
      </c>
      <c r="D114" s="204"/>
      <c r="E114" s="205" t="s">
        <v>161</v>
      </c>
      <c r="F114" s="205" t="s">
        <v>44</v>
      </c>
      <c r="G114" s="204" t="s">
        <v>12</v>
      </c>
      <c r="H114" s="204"/>
      <c r="I114" s="205"/>
    </row>
    <row r="115" spans="1:9" ht="23.25">
      <c r="A115" s="204">
        <v>312001</v>
      </c>
      <c r="B115" s="204">
        <v>109</v>
      </c>
      <c r="C115" s="205" t="s">
        <v>162</v>
      </c>
      <c r="D115" s="204"/>
      <c r="E115" s="205" t="s">
        <v>162</v>
      </c>
      <c r="F115" s="205" t="s">
        <v>44</v>
      </c>
      <c r="G115" s="204" t="s">
        <v>12</v>
      </c>
      <c r="H115" s="204"/>
      <c r="I115" s="205"/>
    </row>
    <row r="116" spans="1:9" ht="23.25">
      <c r="A116" s="204">
        <v>314001</v>
      </c>
      <c r="B116" s="204">
        <v>110</v>
      </c>
      <c r="C116" s="205" t="s">
        <v>163</v>
      </c>
      <c r="D116" s="204"/>
      <c r="E116" s="205" t="s">
        <v>163</v>
      </c>
      <c r="F116" s="205" t="s">
        <v>44</v>
      </c>
      <c r="G116" s="204" t="s">
        <v>12</v>
      </c>
      <c r="H116" s="204"/>
      <c r="I116" s="205"/>
    </row>
    <row r="117" spans="1:9" ht="23.25">
      <c r="A117" s="204">
        <v>371001</v>
      </c>
      <c r="B117" s="204">
        <v>111</v>
      </c>
      <c r="C117" s="205" t="s">
        <v>164</v>
      </c>
      <c r="D117" s="204"/>
      <c r="E117" s="205" t="s">
        <v>164</v>
      </c>
      <c r="F117" s="205" t="s">
        <v>34</v>
      </c>
      <c r="G117" s="204" t="s">
        <v>12</v>
      </c>
      <c r="H117" s="204"/>
      <c r="I117" s="205"/>
    </row>
    <row r="118" spans="1:9" ht="23.25">
      <c r="A118" s="204">
        <v>372001</v>
      </c>
      <c r="B118" s="204">
        <v>112</v>
      </c>
      <c r="C118" s="205" t="s">
        <v>165</v>
      </c>
      <c r="D118" s="204"/>
      <c r="E118" s="205" t="s">
        <v>165</v>
      </c>
      <c r="F118" s="205" t="s">
        <v>34</v>
      </c>
      <c r="G118" s="204" t="s">
        <v>12</v>
      </c>
      <c r="H118" s="204"/>
      <c r="I118" s="205"/>
    </row>
    <row r="119" spans="1:9" ht="23.25">
      <c r="A119" s="204">
        <v>415001</v>
      </c>
      <c r="B119" s="204">
        <v>113</v>
      </c>
      <c r="C119" s="205" t="s">
        <v>166</v>
      </c>
      <c r="D119" s="204"/>
      <c r="E119" s="205" t="s">
        <v>166</v>
      </c>
      <c r="F119" s="205" t="s">
        <v>31</v>
      </c>
      <c r="G119" s="204" t="s">
        <v>12</v>
      </c>
      <c r="H119" s="204"/>
      <c r="I119" s="205"/>
    </row>
    <row r="120" spans="1:9" ht="23.25">
      <c r="A120" s="204">
        <v>426001</v>
      </c>
      <c r="B120" s="204">
        <v>114</v>
      </c>
      <c r="C120" s="205" t="s">
        <v>167</v>
      </c>
      <c r="D120" s="204"/>
      <c r="E120" s="205" t="s">
        <v>167</v>
      </c>
      <c r="F120" s="205" t="s">
        <v>31</v>
      </c>
      <c r="G120" s="204" t="s">
        <v>12</v>
      </c>
      <c r="H120" s="204"/>
      <c r="I120" s="205"/>
    </row>
    <row r="121" spans="1:9" ht="23.25">
      <c r="A121" s="204">
        <v>412001</v>
      </c>
      <c r="B121" s="204">
        <v>115</v>
      </c>
      <c r="C121" s="205" t="s">
        <v>168</v>
      </c>
      <c r="D121" s="204"/>
      <c r="E121" s="205" t="s">
        <v>168</v>
      </c>
      <c r="F121" s="205" t="s">
        <v>31</v>
      </c>
      <c r="G121" s="204" t="s">
        <v>12</v>
      </c>
      <c r="H121" s="204"/>
      <c r="I121" s="205"/>
    </row>
    <row r="122" spans="1:9" ht="23.25">
      <c r="A122" s="204">
        <v>336001</v>
      </c>
      <c r="B122" s="204">
        <v>116</v>
      </c>
      <c r="C122" s="205" t="s">
        <v>169</v>
      </c>
      <c r="D122" s="204"/>
      <c r="E122" s="205" t="s">
        <v>169</v>
      </c>
      <c r="F122" s="205" t="s">
        <v>29</v>
      </c>
      <c r="G122" s="204" t="s">
        <v>12</v>
      </c>
      <c r="H122" s="204"/>
      <c r="I122" s="205"/>
    </row>
    <row r="123" spans="1:9" ht="23.25">
      <c r="A123" s="204">
        <v>474001</v>
      </c>
      <c r="B123" s="204">
        <v>117</v>
      </c>
      <c r="C123" s="205" t="s">
        <v>170</v>
      </c>
      <c r="D123" s="204"/>
      <c r="E123" s="205" t="s">
        <v>170</v>
      </c>
      <c r="F123" s="205" t="s">
        <v>34</v>
      </c>
      <c r="G123" s="204" t="s">
        <v>12</v>
      </c>
      <c r="H123" s="204"/>
      <c r="I123" s="205"/>
    </row>
    <row r="124" spans="1:9" ht="23.25">
      <c r="A124" s="204">
        <v>478001</v>
      </c>
      <c r="B124" s="204">
        <v>118</v>
      </c>
      <c r="C124" s="205" t="s">
        <v>171</v>
      </c>
      <c r="D124" s="204"/>
      <c r="E124" s="205" t="s">
        <v>171</v>
      </c>
      <c r="F124" s="205" t="s">
        <v>34</v>
      </c>
      <c r="G124" s="204" t="s">
        <v>12</v>
      </c>
      <c r="H124" s="204"/>
      <c r="I124" s="205"/>
    </row>
    <row r="125" spans="1:9" ht="23.25">
      <c r="A125" s="204">
        <v>370001</v>
      </c>
      <c r="B125" s="204">
        <v>119</v>
      </c>
      <c r="C125" s="205" t="s">
        <v>172</v>
      </c>
      <c r="D125" s="204"/>
      <c r="E125" s="205" t="s">
        <v>172</v>
      </c>
      <c r="F125" s="205" t="s">
        <v>34</v>
      </c>
      <c r="G125" s="204" t="s">
        <v>12</v>
      </c>
      <c r="H125" s="204"/>
      <c r="I125" s="205"/>
    </row>
    <row r="126" spans="1:9" ht="23.25">
      <c r="A126" s="204">
        <v>270004</v>
      </c>
      <c r="B126" s="204">
        <v>120</v>
      </c>
      <c r="C126" s="205" t="s">
        <v>173</v>
      </c>
      <c r="D126" s="204"/>
      <c r="E126" s="205" t="s">
        <v>173</v>
      </c>
      <c r="F126" s="205" t="s">
        <v>20</v>
      </c>
      <c r="G126" s="204" t="s">
        <v>12</v>
      </c>
      <c r="H126" s="204"/>
      <c r="I126" s="205"/>
    </row>
    <row r="127" spans="1:9" ht="23.25">
      <c r="A127" s="204">
        <v>250005</v>
      </c>
      <c r="B127" s="204">
        <v>121</v>
      </c>
      <c r="C127" s="205" t="s">
        <v>174</v>
      </c>
      <c r="D127" s="204"/>
      <c r="E127" s="205" t="s">
        <v>174</v>
      </c>
      <c r="F127" s="205" t="s">
        <v>20</v>
      </c>
      <c r="G127" s="204" t="s">
        <v>175</v>
      </c>
      <c r="H127" s="204"/>
      <c r="I127" s="205"/>
    </row>
    <row r="128" spans="1:9" ht="23.25">
      <c r="A128" s="204">
        <v>250006</v>
      </c>
      <c r="B128" s="204">
        <v>122</v>
      </c>
      <c r="C128" s="205" t="s">
        <v>176</v>
      </c>
      <c r="D128" s="204"/>
      <c r="E128" s="205" t="s">
        <v>176</v>
      </c>
      <c r="F128" s="205" t="s">
        <v>20</v>
      </c>
      <c r="G128" s="204" t="s">
        <v>175</v>
      </c>
      <c r="H128" s="204"/>
      <c r="I128" s="205"/>
    </row>
    <row r="129" spans="1:9" ht="23.25">
      <c r="A129" s="204">
        <v>250007</v>
      </c>
      <c r="B129" s="204">
        <v>123</v>
      </c>
      <c r="C129" s="205" t="s">
        <v>177</v>
      </c>
      <c r="D129" s="204"/>
      <c r="E129" s="205" t="s">
        <v>177</v>
      </c>
      <c r="F129" s="205" t="s">
        <v>20</v>
      </c>
      <c r="G129" s="204" t="s">
        <v>175</v>
      </c>
      <c r="H129" s="204"/>
      <c r="I129" s="205"/>
    </row>
    <row r="130" spans="1:9" ht="23.25">
      <c r="A130" s="204">
        <v>250008</v>
      </c>
      <c r="B130" s="204">
        <v>124</v>
      </c>
      <c r="C130" s="205" t="s">
        <v>178</v>
      </c>
      <c r="D130" s="204"/>
      <c r="E130" s="205" t="s">
        <v>178</v>
      </c>
      <c r="F130" s="205" t="s">
        <v>20</v>
      </c>
      <c r="G130" s="204" t="s">
        <v>175</v>
      </c>
      <c r="H130" s="204"/>
      <c r="I130" s="205"/>
    </row>
    <row r="131" spans="1:9" ht="23.25">
      <c r="A131" s="204">
        <v>250009</v>
      </c>
      <c r="B131" s="204">
        <v>125</v>
      </c>
      <c r="C131" s="205" t="s">
        <v>179</v>
      </c>
      <c r="D131" s="204"/>
      <c r="E131" s="205" t="s">
        <v>179</v>
      </c>
      <c r="F131" s="205" t="s">
        <v>20</v>
      </c>
      <c r="G131" s="204" t="s">
        <v>175</v>
      </c>
      <c r="H131" s="204"/>
      <c r="I131" s="205"/>
    </row>
    <row r="132" spans="1:9" ht="23.25">
      <c r="A132" s="204">
        <v>250010</v>
      </c>
      <c r="B132" s="204">
        <v>126</v>
      </c>
      <c r="C132" s="205" t="s">
        <v>180</v>
      </c>
      <c r="D132" s="204"/>
      <c r="E132" s="205" t="s">
        <v>180</v>
      </c>
      <c r="F132" s="205" t="s">
        <v>20</v>
      </c>
      <c r="G132" s="204" t="s">
        <v>175</v>
      </c>
      <c r="H132" s="204"/>
      <c r="I132" s="205"/>
    </row>
    <row r="133" spans="1:9" ht="23.25">
      <c r="A133" s="204">
        <v>250011</v>
      </c>
      <c r="B133" s="204">
        <v>127</v>
      </c>
      <c r="C133" s="205" t="s">
        <v>181</v>
      </c>
      <c r="D133" s="204"/>
      <c r="E133" s="205" t="s">
        <v>181</v>
      </c>
      <c r="F133" s="205" t="s">
        <v>20</v>
      </c>
      <c r="G133" s="204" t="s">
        <v>175</v>
      </c>
      <c r="H133" s="204"/>
      <c r="I133" s="205"/>
    </row>
    <row r="134" spans="1:9" ht="23.25">
      <c r="A134" s="204">
        <v>250012</v>
      </c>
      <c r="B134" s="204">
        <v>128</v>
      </c>
      <c r="C134" s="205" t="s">
        <v>182</v>
      </c>
      <c r="D134" s="204"/>
      <c r="E134" s="205" t="s">
        <v>182</v>
      </c>
      <c r="F134" s="205" t="s">
        <v>20</v>
      </c>
      <c r="G134" s="204" t="s">
        <v>175</v>
      </c>
      <c r="H134" s="204"/>
      <c r="I134" s="205"/>
    </row>
    <row r="135" spans="1:9" ht="23.25">
      <c r="A135" s="204">
        <v>250013</v>
      </c>
      <c r="B135" s="204">
        <v>129</v>
      </c>
      <c r="C135" s="205" t="s">
        <v>183</v>
      </c>
      <c r="D135" s="204"/>
      <c r="E135" s="205" t="s">
        <v>183</v>
      </c>
      <c r="F135" s="205" t="s">
        <v>20</v>
      </c>
      <c r="G135" s="204" t="s">
        <v>175</v>
      </c>
      <c r="H135" s="204"/>
      <c r="I135" s="205"/>
    </row>
    <row r="136" spans="1:9" ht="23.25">
      <c r="A136" s="204">
        <v>250014</v>
      </c>
      <c r="B136" s="204">
        <v>130</v>
      </c>
      <c r="C136" s="205" t="s">
        <v>184</v>
      </c>
      <c r="D136" s="204"/>
      <c r="E136" s="205" t="s">
        <v>184</v>
      </c>
      <c r="F136" s="205" t="s">
        <v>20</v>
      </c>
      <c r="G136" s="204" t="s">
        <v>175</v>
      </c>
      <c r="H136" s="204"/>
      <c r="I136" s="205"/>
    </row>
    <row r="137" spans="1:9" ht="23.25">
      <c r="A137" s="204">
        <v>250015</v>
      </c>
      <c r="B137" s="204">
        <v>131</v>
      </c>
      <c r="C137" s="205" t="s">
        <v>185</v>
      </c>
      <c r="D137" s="204"/>
      <c r="E137" s="205" t="s">
        <v>185</v>
      </c>
      <c r="F137" s="205" t="s">
        <v>20</v>
      </c>
      <c r="G137" s="204" t="s">
        <v>175</v>
      </c>
      <c r="H137" s="204"/>
      <c r="I137" s="205"/>
    </row>
    <row r="138" spans="1:9" ht="23.25">
      <c r="A138" s="204">
        <v>250016</v>
      </c>
      <c r="B138" s="204">
        <v>132</v>
      </c>
      <c r="C138" s="205" t="s">
        <v>186</v>
      </c>
      <c r="D138" s="204"/>
      <c r="E138" s="205" t="s">
        <v>186</v>
      </c>
      <c r="F138" s="205" t="s">
        <v>20</v>
      </c>
      <c r="G138" s="204" t="s">
        <v>175</v>
      </c>
      <c r="H138" s="204"/>
      <c r="I138" s="205"/>
    </row>
    <row r="139" spans="1:9" ht="23.25">
      <c r="A139" s="204">
        <v>250017</v>
      </c>
      <c r="B139" s="204">
        <v>133</v>
      </c>
      <c r="C139" s="205" t="s">
        <v>187</v>
      </c>
      <c r="D139" s="204"/>
      <c r="E139" s="205" t="s">
        <v>187</v>
      </c>
      <c r="F139" s="205" t="s">
        <v>20</v>
      </c>
      <c r="G139" s="204" t="s">
        <v>175</v>
      </c>
      <c r="H139" s="204"/>
      <c r="I139" s="205"/>
    </row>
    <row r="140" spans="1:9" ht="23.25">
      <c r="A140" s="204">
        <v>250018</v>
      </c>
      <c r="B140" s="204">
        <v>134</v>
      </c>
      <c r="C140" s="205" t="s">
        <v>188</v>
      </c>
      <c r="D140" s="204"/>
      <c r="E140" s="205" t="s">
        <v>188</v>
      </c>
      <c r="F140" s="205" t="s">
        <v>20</v>
      </c>
      <c r="G140" s="204" t="s">
        <v>175</v>
      </c>
      <c r="H140" s="204"/>
      <c r="I140" s="205"/>
    </row>
    <row r="141" spans="1:9" ht="23.25">
      <c r="A141" s="204">
        <v>250019</v>
      </c>
      <c r="B141" s="204">
        <v>135</v>
      </c>
      <c r="C141" s="205" t="s">
        <v>189</v>
      </c>
      <c r="D141" s="204"/>
      <c r="E141" s="205" t="s">
        <v>189</v>
      </c>
      <c r="F141" s="205" t="s">
        <v>20</v>
      </c>
      <c r="G141" s="204" t="s">
        <v>175</v>
      </c>
      <c r="H141" s="204"/>
      <c r="I141" s="205"/>
    </row>
    <row r="142" spans="1:9" ht="23.25">
      <c r="A142" s="204">
        <v>250021</v>
      </c>
      <c r="B142" s="204">
        <v>136</v>
      </c>
      <c r="C142" s="205" t="s">
        <v>190</v>
      </c>
      <c r="D142" s="204"/>
      <c r="E142" s="205" t="s">
        <v>190</v>
      </c>
      <c r="F142" s="205" t="s">
        <v>20</v>
      </c>
      <c r="G142" s="204" t="s">
        <v>175</v>
      </c>
      <c r="H142" s="204"/>
      <c r="I142" s="205"/>
    </row>
    <row r="143" spans="1:9" ht="23.25">
      <c r="A143" s="204">
        <v>250048</v>
      </c>
      <c r="B143" s="204">
        <v>137</v>
      </c>
      <c r="C143" s="205" t="s">
        <v>191</v>
      </c>
      <c r="D143" s="204"/>
      <c r="E143" s="205" t="s">
        <v>191</v>
      </c>
      <c r="F143" s="205" t="s">
        <v>20</v>
      </c>
      <c r="G143" s="204" t="s">
        <v>175</v>
      </c>
      <c r="H143" s="204"/>
      <c r="I143" s="205"/>
    </row>
    <row r="144" spans="1:9" ht="23.25">
      <c r="A144" s="204">
        <v>250050</v>
      </c>
      <c r="B144" s="204">
        <v>138</v>
      </c>
      <c r="C144" s="205" t="s">
        <v>192</v>
      </c>
      <c r="D144" s="204"/>
      <c r="E144" s="205" t="s">
        <v>192</v>
      </c>
      <c r="F144" s="205" t="s">
        <v>20</v>
      </c>
      <c r="G144" s="204" t="s">
        <v>175</v>
      </c>
      <c r="H144" s="204"/>
      <c r="I144" s="205"/>
    </row>
    <row r="145" spans="1:9" ht="23.25">
      <c r="A145" s="204">
        <v>250051</v>
      </c>
      <c r="B145" s="204">
        <v>139</v>
      </c>
      <c r="C145" s="205" t="s">
        <v>193</v>
      </c>
      <c r="D145" s="204"/>
      <c r="E145" s="205" t="s">
        <v>193</v>
      </c>
      <c r="F145" s="205" t="s">
        <v>20</v>
      </c>
      <c r="G145" s="204" t="s">
        <v>175</v>
      </c>
      <c r="H145" s="204"/>
      <c r="I145" s="205"/>
    </row>
    <row r="146" spans="1:9" ht="23.25">
      <c r="A146" s="204">
        <v>250053</v>
      </c>
      <c r="B146" s="204">
        <v>140</v>
      </c>
      <c r="C146" s="205" t="s">
        <v>194</v>
      </c>
      <c r="D146" s="204"/>
      <c r="E146" s="205" t="s">
        <v>194</v>
      </c>
      <c r="F146" s="205" t="s">
        <v>20</v>
      </c>
      <c r="G146" s="204" t="s">
        <v>175</v>
      </c>
      <c r="H146" s="204"/>
      <c r="I146" s="205"/>
    </row>
    <row r="147" spans="1:9" ht="23.25">
      <c r="A147" s="204">
        <v>250054</v>
      </c>
      <c r="B147" s="204">
        <v>141</v>
      </c>
      <c r="C147" s="205" t="s">
        <v>195</v>
      </c>
      <c r="D147" s="204"/>
      <c r="E147" s="205" t="s">
        <v>195</v>
      </c>
      <c r="F147" s="205" t="s">
        <v>20</v>
      </c>
      <c r="G147" s="204" t="s">
        <v>175</v>
      </c>
      <c r="H147" s="204"/>
      <c r="I147" s="205"/>
    </row>
    <row r="148" spans="1:9" ht="23.25">
      <c r="A148" s="204">
        <v>250055</v>
      </c>
      <c r="B148" s="204">
        <v>142</v>
      </c>
      <c r="C148" s="205" t="s">
        <v>196</v>
      </c>
      <c r="D148" s="204"/>
      <c r="E148" s="205" t="s">
        <v>196</v>
      </c>
      <c r="F148" s="205" t="s">
        <v>20</v>
      </c>
      <c r="G148" s="204" t="s">
        <v>175</v>
      </c>
      <c r="H148" s="204"/>
      <c r="I148" s="205"/>
    </row>
    <row r="149" spans="1:9" ht="23.25">
      <c r="A149" s="204">
        <v>250057</v>
      </c>
      <c r="B149" s="204">
        <v>143</v>
      </c>
      <c r="C149" s="205" t="s">
        <v>197</v>
      </c>
      <c r="D149" s="204"/>
      <c r="E149" s="205" t="s">
        <v>197</v>
      </c>
      <c r="F149" s="205" t="s">
        <v>20</v>
      </c>
      <c r="G149" s="204" t="s">
        <v>175</v>
      </c>
      <c r="H149" s="204"/>
      <c r="I149" s="205"/>
    </row>
    <row r="150" spans="1:9" ht="23.25">
      <c r="A150" s="204">
        <v>250058</v>
      </c>
      <c r="B150" s="204">
        <v>144</v>
      </c>
      <c r="C150" s="205" t="s">
        <v>198</v>
      </c>
      <c r="D150" s="204"/>
      <c r="E150" s="205" t="s">
        <v>198</v>
      </c>
      <c r="F150" s="205" t="s">
        <v>20</v>
      </c>
      <c r="G150" s="204" t="s">
        <v>175</v>
      </c>
      <c r="H150" s="204"/>
      <c r="I150" s="205"/>
    </row>
    <row r="151" spans="1:9" ht="23.25">
      <c r="A151" s="204">
        <v>361001</v>
      </c>
      <c r="B151" s="204">
        <v>145</v>
      </c>
      <c r="C151" s="205" t="s">
        <v>199</v>
      </c>
      <c r="D151" s="204"/>
      <c r="E151" s="205" t="s">
        <v>199</v>
      </c>
      <c r="F151" s="205" t="s">
        <v>34</v>
      </c>
      <c r="G151" s="204" t="s">
        <v>12</v>
      </c>
      <c r="H151" s="204"/>
      <c r="I151" s="205"/>
    </row>
    <row r="152" spans="1:9" ht="23.25">
      <c r="A152" s="204">
        <v>362001</v>
      </c>
      <c r="B152" s="204">
        <v>146</v>
      </c>
      <c r="C152" s="205" t="s">
        <v>200</v>
      </c>
      <c r="D152" s="204"/>
      <c r="E152" s="205" t="s">
        <v>200</v>
      </c>
      <c r="F152" s="205" t="s">
        <v>34</v>
      </c>
      <c r="G152" s="204" t="s">
        <v>12</v>
      </c>
      <c r="H152" s="204"/>
      <c r="I152" s="205"/>
    </row>
    <row r="153" spans="1:9" ht="23.25">
      <c r="A153" s="204">
        <v>373001</v>
      </c>
      <c r="B153" s="204">
        <v>147</v>
      </c>
      <c r="C153" s="205" t="s">
        <v>201</v>
      </c>
      <c r="D153" s="204"/>
      <c r="E153" s="205" t="s">
        <v>201</v>
      </c>
      <c r="F153" s="205" t="s">
        <v>34</v>
      </c>
      <c r="G153" s="204" t="s">
        <v>12</v>
      </c>
      <c r="H153" s="204"/>
      <c r="I153" s="205"/>
    </row>
    <row r="154" spans="1:9" ht="23.25">
      <c r="A154" s="204">
        <v>470001</v>
      </c>
      <c r="B154" s="204">
        <v>148</v>
      </c>
      <c r="C154" s="205" t="s">
        <v>202</v>
      </c>
      <c r="D154" s="204"/>
      <c r="E154" s="205" t="s">
        <v>202</v>
      </c>
      <c r="F154" s="205" t="s">
        <v>34</v>
      </c>
      <c r="G154" s="204" t="s">
        <v>12</v>
      </c>
      <c r="H154" s="204"/>
      <c r="I154" s="205"/>
    </row>
    <row r="155" spans="1:9" ht="23.25">
      <c r="A155" s="204">
        <v>471001</v>
      </c>
      <c r="B155" s="204">
        <v>149</v>
      </c>
      <c r="C155" s="205" t="s">
        <v>203</v>
      </c>
      <c r="D155" s="204"/>
      <c r="E155" s="205" t="s">
        <v>203</v>
      </c>
      <c r="F155" s="205" t="s">
        <v>34</v>
      </c>
      <c r="G155" s="204" t="s">
        <v>12</v>
      </c>
      <c r="H155" s="204"/>
      <c r="I155" s="205"/>
    </row>
    <row r="156" spans="1:9" ht="23.25">
      <c r="A156" s="204">
        <v>363001</v>
      </c>
      <c r="B156" s="204">
        <v>150</v>
      </c>
      <c r="C156" s="205" t="s">
        <v>204</v>
      </c>
      <c r="D156" s="204"/>
      <c r="E156" s="205" t="s">
        <v>204</v>
      </c>
      <c r="F156" s="205" t="s">
        <v>34</v>
      </c>
      <c r="G156" s="204" t="s">
        <v>12</v>
      </c>
      <c r="H156" s="204"/>
      <c r="I156" s="205"/>
    </row>
    <row r="157" spans="1:9" ht="23.25">
      <c r="A157" s="204">
        <v>450001</v>
      </c>
      <c r="B157" s="204">
        <v>151</v>
      </c>
      <c r="C157" s="205" t="s">
        <v>205</v>
      </c>
      <c r="D157" s="204"/>
      <c r="E157" s="205" t="s">
        <v>205</v>
      </c>
      <c r="F157" s="205" t="s">
        <v>20</v>
      </c>
      <c r="G157" s="204" t="s">
        <v>12</v>
      </c>
      <c r="H157" s="204"/>
      <c r="I157" s="205"/>
    </row>
    <row r="158" spans="1:9" ht="23.25">
      <c r="A158" s="204">
        <v>454001</v>
      </c>
      <c r="B158" s="204">
        <v>152</v>
      </c>
      <c r="C158" s="205" t="s">
        <v>206</v>
      </c>
      <c r="D158" s="204"/>
      <c r="E158" s="205" t="s">
        <v>206</v>
      </c>
      <c r="F158" s="205" t="s">
        <v>34</v>
      </c>
      <c r="G158" s="204" t="s">
        <v>12</v>
      </c>
      <c r="H158" s="204"/>
      <c r="I158" s="205"/>
    </row>
    <row r="159" spans="1:9" ht="23.25">
      <c r="A159" s="204">
        <v>455001</v>
      </c>
      <c r="B159" s="204">
        <v>153</v>
      </c>
      <c r="C159" s="205" t="s">
        <v>207</v>
      </c>
      <c r="D159" s="204"/>
      <c r="E159" s="205" t="s">
        <v>207</v>
      </c>
      <c r="F159" s="205" t="s">
        <v>34</v>
      </c>
      <c r="G159" s="204" t="s">
        <v>12</v>
      </c>
      <c r="H159" s="204"/>
      <c r="I159" s="205"/>
    </row>
    <row r="160" spans="1:9" ht="23.25">
      <c r="A160" s="204">
        <v>457001</v>
      </c>
      <c r="B160" s="204">
        <v>154</v>
      </c>
      <c r="C160" s="205" t="s">
        <v>208</v>
      </c>
      <c r="D160" s="204"/>
      <c r="E160" s="205" t="s">
        <v>208</v>
      </c>
      <c r="F160" s="205" t="s">
        <v>34</v>
      </c>
      <c r="G160" s="204" t="s">
        <v>12</v>
      </c>
      <c r="H160" s="204"/>
      <c r="I160" s="205"/>
    </row>
    <row r="161" spans="1:9" ht="23.25">
      <c r="A161" s="204">
        <v>459001</v>
      </c>
      <c r="B161" s="204">
        <v>155</v>
      </c>
      <c r="C161" s="205" t="s">
        <v>209</v>
      </c>
      <c r="D161" s="204"/>
      <c r="E161" s="205" t="s">
        <v>209</v>
      </c>
      <c r="F161" s="205" t="s">
        <v>34</v>
      </c>
      <c r="G161" s="204" t="s">
        <v>12</v>
      </c>
      <c r="H161" s="204"/>
      <c r="I161" s="205"/>
    </row>
    <row r="162" spans="1:9" ht="23.25">
      <c r="A162" s="204">
        <v>461001</v>
      </c>
      <c r="B162" s="204">
        <v>156</v>
      </c>
      <c r="C162" s="205" t="s">
        <v>210</v>
      </c>
      <c r="D162" s="204"/>
      <c r="E162" s="205" t="s">
        <v>210</v>
      </c>
      <c r="F162" s="205" t="s">
        <v>34</v>
      </c>
      <c r="G162" s="204" t="s">
        <v>12</v>
      </c>
      <c r="H162" s="204"/>
      <c r="I162" s="205"/>
    </row>
    <row r="163" spans="1:9" ht="23.25">
      <c r="A163" s="204">
        <v>463001</v>
      </c>
      <c r="B163" s="204">
        <v>157</v>
      </c>
      <c r="C163" s="205" t="s">
        <v>211</v>
      </c>
      <c r="D163" s="204"/>
      <c r="E163" s="205" t="s">
        <v>211</v>
      </c>
      <c r="F163" s="205" t="s">
        <v>34</v>
      </c>
      <c r="G163" s="204" t="s">
        <v>12</v>
      </c>
      <c r="H163" s="204"/>
      <c r="I163" s="205"/>
    </row>
    <row r="164" spans="1:9" ht="23.25">
      <c r="A164" s="204">
        <v>465001</v>
      </c>
      <c r="B164" s="204">
        <v>158</v>
      </c>
      <c r="C164" s="205" t="s">
        <v>212</v>
      </c>
      <c r="D164" s="204"/>
      <c r="E164" s="205" t="s">
        <v>212</v>
      </c>
      <c r="F164" s="205" t="s">
        <v>34</v>
      </c>
      <c r="G164" s="204" t="s">
        <v>12</v>
      </c>
      <c r="H164" s="204"/>
      <c r="I164" s="205"/>
    </row>
    <row r="165" spans="1:9" ht="23.25">
      <c r="A165" s="204">
        <v>466001</v>
      </c>
      <c r="B165" s="204">
        <v>159</v>
      </c>
      <c r="C165" s="205" t="s">
        <v>213</v>
      </c>
      <c r="D165" s="204"/>
      <c r="E165" s="205" t="s">
        <v>213</v>
      </c>
      <c r="F165" s="205" t="s">
        <v>34</v>
      </c>
      <c r="G165" s="204" t="s">
        <v>12</v>
      </c>
      <c r="H165" s="204"/>
      <c r="I165" s="205"/>
    </row>
    <row r="166" spans="1:9" ht="23.25">
      <c r="A166" s="204">
        <v>467001</v>
      </c>
      <c r="B166" s="204">
        <v>160</v>
      </c>
      <c r="C166" s="205" t="s">
        <v>214</v>
      </c>
      <c r="D166" s="204"/>
      <c r="E166" s="205" t="s">
        <v>214</v>
      </c>
      <c r="F166" s="205" t="s">
        <v>34</v>
      </c>
      <c r="G166" s="204" t="s">
        <v>12</v>
      </c>
      <c r="H166" s="204"/>
      <c r="I166" s="205"/>
    </row>
    <row r="167" spans="1:9" ht="23.25">
      <c r="A167" s="204">
        <v>469001</v>
      </c>
      <c r="B167" s="204">
        <v>161</v>
      </c>
      <c r="C167" s="205" t="s">
        <v>215</v>
      </c>
      <c r="D167" s="204"/>
      <c r="E167" s="205" t="s">
        <v>215</v>
      </c>
      <c r="F167" s="205" t="s">
        <v>34</v>
      </c>
      <c r="G167" s="204" t="s">
        <v>12</v>
      </c>
      <c r="H167" s="204"/>
      <c r="I167" s="205"/>
    </row>
    <row r="168" spans="1:9" ht="23.25">
      <c r="A168" s="204">
        <v>250059</v>
      </c>
      <c r="B168" s="204">
        <v>162</v>
      </c>
      <c r="C168" s="205" t="s">
        <v>216</v>
      </c>
      <c r="D168" s="204"/>
      <c r="E168" s="205" t="s">
        <v>216</v>
      </c>
      <c r="F168" s="205" t="s">
        <v>20</v>
      </c>
      <c r="G168" s="204" t="s">
        <v>175</v>
      </c>
      <c r="H168" s="204"/>
      <c r="I168" s="205"/>
    </row>
    <row r="169" spans="1:9" ht="23.25">
      <c r="A169" s="204">
        <v>601001</v>
      </c>
      <c r="B169" s="204">
        <v>163</v>
      </c>
      <c r="C169" s="205" t="s">
        <v>217</v>
      </c>
      <c r="D169" s="204"/>
      <c r="E169" s="205" t="s">
        <v>217</v>
      </c>
      <c r="F169" s="205" t="s">
        <v>11</v>
      </c>
      <c r="G169" s="204" t="s">
        <v>12</v>
      </c>
      <c r="H169" s="204"/>
      <c r="I169" s="205"/>
    </row>
    <row r="170" spans="1:9" ht="23.25">
      <c r="A170" s="204">
        <v>602001</v>
      </c>
      <c r="B170" s="204">
        <v>164</v>
      </c>
      <c r="C170" s="205" t="s">
        <v>218</v>
      </c>
      <c r="D170" s="204"/>
      <c r="E170" s="205" t="s">
        <v>218</v>
      </c>
      <c r="F170" s="205" t="s">
        <v>11</v>
      </c>
      <c r="G170" s="204" t="s">
        <v>12</v>
      </c>
      <c r="H170" s="204"/>
      <c r="I170" s="205"/>
    </row>
    <row r="171" spans="1:9" ht="23.25">
      <c r="A171" s="204">
        <v>603001</v>
      </c>
      <c r="B171" s="204">
        <v>165</v>
      </c>
      <c r="C171" s="205" t="s">
        <v>219</v>
      </c>
      <c r="D171" s="204"/>
      <c r="E171" s="205" t="s">
        <v>219</v>
      </c>
      <c r="F171" s="205" t="s">
        <v>11</v>
      </c>
      <c r="G171" s="204" t="s">
        <v>12</v>
      </c>
      <c r="H171" s="204"/>
      <c r="I171" s="205"/>
    </row>
    <row r="172" spans="1:9" ht="23.25">
      <c r="A172" s="204">
        <v>604001</v>
      </c>
      <c r="B172" s="204">
        <v>166</v>
      </c>
      <c r="C172" s="205" t="s">
        <v>220</v>
      </c>
      <c r="D172" s="204"/>
      <c r="E172" s="205" t="s">
        <v>220</v>
      </c>
      <c r="F172" s="205" t="s">
        <v>11</v>
      </c>
      <c r="G172" s="204" t="s">
        <v>12</v>
      </c>
      <c r="H172" s="204"/>
      <c r="I172" s="205"/>
    </row>
    <row r="173" spans="1:9" ht="23.25">
      <c r="A173" s="204">
        <v>605001</v>
      </c>
      <c r="B173" s="204">
        <v>167</v>
      </c>
      <c r="C173" s="205" t="s">
        <v>221</v>
      </c>
      <c r="D173" s="204"/>
      <c r="E173" s="205" t="s">
        <v>221</v>
      </c>
      <c r="F173" s="205" t="s">
        <v>11</v>
      </c>
      <c r="G173" s="204" t="s">
        <v>12</v>
      </c>
      <c r="H173" s="204"/>
      <c r="I173" s="205"/>
    </row>
    <row r="174" spans="1:9" ht="23.25">
      <c r="A174" s="204">
        <v>606001</v>
      </c>
      <c r="B174" s="204">
        <v>168</v>
      </c>
      <c r="C174" s="205" t="s">
        <v>222</v>
      </c>
      <c r="D174" s="204"/>
      <c r="E174" s="205" t="s">
        <v>222</v>
      </c>
      <c r="F174" s="205" t="s">
        <v>11</v>
      </c>
      <c r="G174" s="204" t="s">
        <v>12</v>
      </c>
      <c r="H174" s="204"/>
      <c r="I174" s="205"/>
    </row>
    <row r="175" spans="1:9" ht="23.25">
      <c r="A175" s="204">
        <v>607001</v>
      </c>
      <c r="B175" s="204">
        <v>169</v>
      </c>
      <c r="C175" s="205" t="s">
        <v>223</v>
      </c>
      <c r="D175" s="204"/>
      <c r="E175" s="205" t="s">
        <v>223</v>
      </c>
      <c r="F175" s="205" t="s">
        <v>11</v>
      </c>
      <c r="G175" s="204" t="s">
        <v>12</v>
      </c>
      <c r="H175" s="204"/>
      <c r="I175" s="205"/>
    </row>
    <row r="176" spans="1:9" ht="23.25">
      <c r="A176" s="204">
        <v>608001</v>
      </c>
      <c r="B176" s="204">
        <v>170</v>
      </c>
      <c r="C176" s="205" t="s">
        <v>224</v>
      </c>
      <c r="D176" s="204"/>
      <c r="E176" s="205" t="s">
        <v>224</v>
      </c>
      <c r="F176" s="205" t="s">
        <v>11</v>
      </c>
      <c r="G176" s="204" t="s">
        <v>12</v>
      </c>
      <c r="H176" s="204"/>
      <c r="I176" s="205"/>
    </row>
    <row r="177" spans="1:9" ht="23.25">
      <c r="A177" s="204">
        <v>609001</v>
      </c>
      <c r="B177" s="204">
        <v>171</v>
      </c>
      <c r="C177" s="205" t="s">
        <v>225</v>
      </c>
      <c r="D177" s="204"/>
      <c r="E177" s="205" t="s">
        <v>225</v>
      </c>
      <c r="F177" s="205" t="s">
        <v>11</v>
      </c>
      <c r="G177" s="204" t="s">
        <v>12</v>
      </c>
      <c r="H177" s="204"/>
      <c r="I177" s="205"/>
    </row>
    <row r="178" spans="1:9" ht="23.25">
      <c r="A178" s="204">
        <v>610001</v>
      </c>
      <c r="B178" s="204">
        <v>172</v>
      </c>
      <c r="C178" s="205" t="s">
        <v>226</v>
      </c>
      <c r="D178" s="204"/>
      <c r="E178" s="205" t="s">
        <v>226</v>
      </c>
      <c r="F178" s="205" t="s">
        <v>11</v>
      </c>
      <c r="G178" s="204" t="s">
        <v>12</v>
      </c>
      <c r="H178" s="204"/>
      <c r="I178" s="205"/>
    </row>
    <row r="179" spans="1:9" ht="23.25">
      <c r="A179" s="204">
        <v>611001</v>
      </c>
      <c r="B179" s="204">
        <v>173</v>
      </c>
      <c r="C179" s="205" t="s">
        <v>227</v>
      </c>
      <c r="D179" s="204"/>
      <c r="E179" s="205" t="s">
        <v>227</v>
      </c>
      <c r="F179" s="205" t="s">
        <v>11</v>
      </c>
      <c r="G179" s="204" t="s">
        <v>12</v>
      </c>
      <c r="H179" s="204"/>
      <c r="I179" s="205"/>
    </row>
    <row r="180" spans="1:9" ht="23.25">
      <c r="A180" s="204">
        <v>612001</v>
      </c>
      <c r="B180" s="204">
        <v>174</v>
      </c>
      <c r="C180" s="205" t="s">
        <v>228</v>
      </c>
      <c r="D180" s="204"/>
      <c r="E180" s="205" t="s">
        <v>228</v>
      </c>
      <c r="F180" s="205" t="s">
        <v>11</v>
      </c>
      <c r="G180" s="204" t="s">
        <v>12</v>
      </c>
      <c r="H180" s="204"/>
      <c r="I180" s="205"/>
    </row>
    <row r="181" spans="1:9" ht="23.25">
      <c r="A181" s="204">
        <v>613001</v>
      </c>
      <c r="B181" s="204">
        <v>175</v>
      </c>
      <c r="C181" s="205" t="s">
        <v>229</v>
      </c>
      <c r="D181" s="204"/>
      <c r="E181" s="205" t="s">
        <v>229</v>
      </c>
      <c r="F181" s="205" t="s">
        <v>11</v>
      </c>
      <c r="G181" s="204" t="s">
        <v>12</v>
      </c>
      <c r="H181" s="204"/>
      <c r="I181" s="205"/>
    </row>
    <row r="182" spans="1:9" ht="23.25">
      <c r="A182" s="204">
        <v>614001</v>
      </c>
      <c r="B182" s="204">
        <v>176</v>
      </c>
      <c r="C182" s="205" t="s">
        <v>230</v>
      </c>
      <c r="D182" s="204"/>
      <c r="E182" s="205" t="s">
        <v>230</v>
      </c>
      <c r="F182" s="205" t="s">
        <v>11</v>
      </c>
      <c r="G182" s="204" t="s">
        <v>12</v>
      </c>
      <c r="H182" s="204"/>
      <c r="I182" s="205"/>
    </row>
    <row r="183" spans="1:9" ht="23.25">
      <c r="A183" s="204">
        <v>615001</v>
      </c>
      <c r="B183" s="204">
        <v>177</v>
      </c>
      <c r="C183" s="205" t="s">
        <v>231</v>
      </c>
      <c r="D183" s="204"/>
      <c r="E183" s="205" t="s">
        <v>231</v>
      </c>
      <c r="F183" s="205" t="s">
        <v>11</v>
      </c>
      <c r="G183" s="204" t="s">
        <v>12</v>
      </c>
      <c r="H183" s="204"/>
      <c r="I183" s="205"/>
    </row>
    <row r="184" spans="1:9" ht="23.25">
      <c r="A184" s="204">
        <v>616001</v>
      </c>
      <c r="B184" s="204">
        <v>178</v>
      </c>
      <c r="C184" s="205" t="s">
        <v>232</v>
      </c>
      <c r="D184" s="204"/>
      <c r="E184" s="205" t="s">
        <v>232</v>
      </c>
      <c r="F184" s="205" t="s">
        <v>11</v>
      </c>
      <c r="G184" s="204" t="s">
        <v>12</v>
      </c>
      <c r="H184" s="204"/>
      <c r="I184" s="205"/>
    </row>
    <row r="185" spans="1:9" ht="23.25">
      <c r="A185" s="204">
        <v>617001</v>
      </c>
      <c r="B185" s="204">
        <v>179</v>
      </c>
      <c r="C185" s="205" t="s">
        <v>233</v>
      </c>
      <c r="D185" s="204"/>
      <c r="E185" s="205" t="s">
        <v>233</v>
      </c>
      <c r="F185" s="205" t="s">
        <v>11</v>
      </c>
      <c r="G185" s="204" t="s">
        <v>12</v>
      </c>
      <c r="H185" s="204"/>
      <c r="I185" s="205"/>
    </row>
    <row r="186" spans="1:9" ht="23.25">
      <c r="A186" s="204">
        <v>618001</v>
      </c>
      <c r="B186" s="204">
        <v>180</v>
      </c>
      <c r="C186" s="205" t="s">
        <v>234</v>
      </c>
      <c r="D186" s="204"/>
      <c r="E186" s="205" t="s">
        <v>234</v>
      </c>
      <c r="F186" s="205" t="s">
        <v>11</v>
      </c>
      <c r="G186" s="204" t="s">
        <v>12</v>
      </c>
      <c r="H186" s="204"/>
      <c r="I186" s="205"/>
    </row>
    <row r="187" spans="1:9" ht="23.25">
      <c r="A187" s="204">
        <v>619001</v>
      </c>
      <c r="B187" s="204">
        <v>181</v>
      </c>
      <c r="C187" s="205" t="s">
        <v>235</v>
      </c>
      <c r="D187" s="204"/>
      <c r="E187" s="205" t="s">
        <v>235</v>
      </c>
      <c r="F187" s="205" t="s">
        <v>11</v>
      </c>
      <c r="G187" s="204" t="s">
        <v>12</v>
      </c>
      <c r="H187" s="204"/>
      <c r="I187" s="205"/>
    </row>
    <row r="188" spans="1:9" ht="23.25">
      <c r="A188" s="204">
        <v>620001</v>
      </c>
      <c r="B188" s="204">
        <v>182</v>
      </c>
      <c r="C188" s="205" t="s">
        <v>236</v>
      </c>
      <c r="D188" s="204"/>
      <c r="E188" s="205" t="s">
        <v>236</v>
      </c>
      <c r="F188" s="205" t="s">
        <v>11</v>
      </c>
      <c r="G188" s="204" t="s">
        <v>12</v>
      </c>
      <c r="H188" s="204"/>
      <c r="I188" s="205"/>
    </row>
    <row r="189" spans="1:9" ht="23.25">
      <c r="A189" s="204">
        <v>621001</v>
      </c>
      <c r="B189" s="204">
        <v>183</v>
      </c>
      <c r="C189" s="205" t="s">
        <v>237</v>
      </c>
      <c r="D189" s="204"/>
      <c r="E189" s="205" t="s">
        <v>237</v>
      </c>
      <c r="F189" s="205" t="s">
        <v>11</v>
      </c>
      <c r="G189" s="204" t="s">
        <v>12</v>
      </c>
      <c r="H189" s="204"/>
      <c r="I189" s="205"/>
    </row>
    <row r="190" spans="1:9" ht="23.25">
      <c r="A190" s="204">
        <v>622001</v>
      </c>
      <c r="B190" s="204">
        <v>184</v>
      </c>
      <c r="C190" s="205" t="s">
        <v>238</v>
      </c>
      <c r="D190" s="204"/>
      <c r="E190" s="205" t="s">
        <v>238</v>
      </c>
      <c r="F190" s="205" t="s">
        <v>11</v>
      </c>
      <c r="G190" s="204" t="s">
        <v>12</v>
      </c>
      <c r="H190" s="204"/>
      <c r="I190" s="205"/>
    </row>
    <row r="191" spans="1:9" ht="23.25">
      <c r="A191" s="204">
        <v>623001</v>
      </c>
      <c r="B191" s="204">
        <v>185</v>
      </c>
      <c r="C191" s="205" t="s">
        <v>239</v>
      </c>
      <c r="D191" s="204"/>
      <c r="E191" s="205" t="s">
        <v>239</v>
      </c>
      <c r="F191" s="205" t="s">
        <v>11</v>
      </c>
      <c r="G191" s="204" t="s">
        <v>12</v>
      </c>
      <c r="H191" s="204"/>
      <c r="I191" s="205"/>
    </row>
    <row r="192" spans="1:9" ht="23.25">
      <c r="A192" s="204">
        <v>624001</v>
      </c>
      <c r="B192" s="204">
        <v>186</v>
      </c>
      <c r="C192" s="205" t="s">
        <v>240</v>
      </c>
      <c r="D192" s="204"/>
      <c r="E192" s="205" t="s">
        <v>240</v>
      </c>
      <c r="F192" s="205" t="s">
        <v>11</v>
      </c>
      <c r="G192" s="204" t="s">
        <v>12</v>
      </c>
      <c r="H192" s="204"/>
      <c r="I192" s="205"/>
    </row>
    <row r="193" spans="1:9" ht="23.25">
      <c r="A193" s="204">
        <v>625001</v>
      </c>
      <c r="B193" s="204">
        <v>187</v>
      </c>
      <c r="C193" s="205" t="s">
        <v>241</v>
      </c>
      <c r="D193" s="204"/>
      <c r="E193" s="205" t="s">
        <v>241</v>
      </c>
      <c r="F193" s="205" t="s">
        <v>11</v>
      </c>
      <c r="G193" s="204" t="s">
        <v>12</v>
      </c>
      <c r="H193" s="204"/>
      <c r="I193" s="205"/>
    </row>
    <row r="194" spans="1:9" ht="23.25">
      <c r="A194" s="204">
        <v>626001</v>
      </c>
      <c r="B194" s="204">
        <v>188</v>
      </c>
      <c r="C194" s="205" t="s">
        <v>242</v>
      </c>
      <c r="D194" s="204"/>
      <c r="E194" s="205" t="s">
        <v>242</v>
      </c>
      <c r="F194" s="205" t="s">
        <v>11</v>
      </c>
      <c r="G194" s="204" t="s">
        <v>12</v>
      </c>
      <c r="H194" s="204"/>
      <c r="I194" s="205"/>
    </row>
    <row r="195" spans="1:9" ht="23.25">
      <c r="A195" s="204">
        <v>627001</v>
      </c>
      <c r="B195" s="204">
        <v>189</v>
      </c>
      <c r="C195" s="205" t="s">
        <v>243</v>
      </c>
      <c r="D195" s="204"/>
      <c r="E195" s="205" t="s">
        <v>243</v>
      </c>
      <c r="F195" s="205" t="s">
        <v>11</v>
      </c>
      <c r="G195" s="204" t="s">
        <v>12</v>
      </c>
      <c r="H195" s="204"/>
      <c r="I195" s="205"/>
    </row>
    <row r="196" spans="1:9" ht="23.25">
      <c r="A196" s="204">
        <v>628001</v>
      </c>
      <c r="B196" s="204">
        <v>190</v>
      </c>
      <c r="C196" s="205" t="s">
        <v>244</v>
      </c>
      <c r="D196" s="204"/>
      <c r="E196" s="205" t="s">
        <v>244</v>
      </c>
      <c r="F196" s="205" t="s">
        <v>11</v>
      </c>
      <c r="G196" s="204" t="s">
        <v>12</v>
      </c>
      <c r="H196" s="204"/>
      <c r="I196" s="205"/>
    </row>
    <row r="197" spans="1:9" ht="23.25">
      <c r="A197" s="204">
        <v>629001</v>
      </c>
      <c r="B197" s="204">
        <v>191</v>
      </c>
      <c r="C197" s="205" t="s">
        <v>245</v>
      </c>
      <c r="D197" s="204"/>
      <c r="E197" s="205" t="s">
        <v>245</v>
      </c>
      <c r="F197" s="205" t="s">
        <v>11</v>
      </c>
      <c r="G197" s="204" t="s">
        <v>12</v>
      </c>
      <c r="H197" s="204"/>
      <c r="I197" s="205"/>
    </row>
    <row r="198" spans="1:9" ht="23.25">
      <c r="A198" s="204">
        <v>630001</v>
      </c>
      <c r="B198" s="204">
        <v>192</v>
      </c>
      <c r="C198" s="205" t="s">
        <v>246</v>
      </c>
      <c r="D198" s="204"/>
      <c r="E198" s="205" t="s">
        <v>246</v>
      </c>
      <c r="F198" s="205" t="s">
        <v>11</v>
      </c>
      <c r="G198" s="204" t="s">
        <v>12</v>
      </c>
      <c r="H198" s="204"/>
      <c r="I198" s="205"/>
    </row>
    <row r="199" spans="1:9" ht="23.25">
      <c r="A199" s="204">
        <v>631001</v>
      </c>
      <c r="B199" s="204">
        <v>193</v>
      </c>
      <c r="C199" s="205" t="s">
        <v>247</v>
      </c>
      <c r="D199" s="204"/>
      <c r="E199" s="205" t="s">
        <v>247</v>
      </c>
      <c r="F199" s="205" t="s">
        <v>11</v>
      </c>
      <c r="G199" s="204" t="s">
        <v>12</v>
      </c>
      <c r="H199" s="204"/>
      <c r="I199" s="205"/>
    </row>
    <row r="200" spans="1:9" ht="23.25">
      <c r="A200" s="204">
        <v>632001</v>
      </c>
      <c r="B200" s="204">
        <v>194</v>
      </c>
      <c r="C200" s="205" t="s">
        <v>248</v>
      </c>
      <c r="D200" s="204"/>
      <c r="E200" s="205" t="s">
        <v>248</v>
      </c>
      <c r="F200" s="205" t="s">
        <v>11</v>
      </c>
      <c r="G200" s="204" t="s">
        <v>12</v>
      </c>
      <c r="H200" s="204"/>
      <c r="I200" s="205"/>
    </row>
    <row r="201" spans="1:9" ht="23.25">
      <c r="A201" s="204">
        <v>633001</v>
      </c>
      <c r="B201" s="204">
        <v>195</v>
      </c>
      <c r="C201" s="205" t="s">
        <v>249</v>
      </c>
      <c r="D201" s="204"/>
      <c r="E201" s="205" t="s">
        <v>249</v>
      </c>
      <c r="F201" s="205" t="s">
        <v>11</v>
      </c>
      <c r="G201" s="204" t="s">
        <v>12</v>
      </c>
      <c r="H201" s="204"/>
      <c r="I201" s="205"/>
    </row>
    <row r="202" spans="1:9" ht="23.25">
      <c r="A202" s="204">
        <v>634001</v>
      </c>
      <c r="B202" s="204">
        <v>196</v>
      </c>
      <c r="C202" s="205" t="s">
        <v>250</v>
      </c>
      <c r="D202" s="204"/>
      <c r="E202" s="205" t="s">
        <v>250</v>
      </c>
      <c r="F202" s="205" t="s">
        <v>11</v>
      </c>
      <c r="G202" s="204" t="s">
        <v>12</v>
      </c>
      <c r="H202" s="204"/>
      <c r="I202" s="205"/>
    </row>
    <row r="203" spans="1:9" ht="23.25">
      <c r="A203" s="204">
        <v>635001</v>
      </c>
      <c r="B203" s="204">
        <v>197</v>
      </c>
      <c r="C203" s="205" t="s">
        <v>251</v>
      </c>
      <c r="D203" s="204"/>
      <c r="E203" s="205" t="s">
        <v>251</v>
      </c>
      <c r="F203" s="205" t="s">
        <v>11</v>
      </c>
      <c r="G203" s="204" t="s">
        <v>12</v>
      </c>
      <c r="H203" s="204"/>
      <c r="I203" s="205"/>
    </row>
    <row r="204" spans="1:9" ht="23.25">
      <c r="A204" s="204">
        <v>636001</v>
      </c>
      <c r="B204" s="204">
        <v>198</v>
      </c>
      <c r="C204" s="205" t="s">
        <v>252</v>
      </c>
      <c r="D204" s="204"/>
      <c r="E204" s="205" t="s">
        <v>252</v>
      </c>
      <c r="F204" s="205" t="s">
        <v>11</v>
      </c>
      <c r="G204" s="204" t="s">
        <v>12</v>
      </c>
      <c r="H204" s="204"/>
      <c r="I204" s="205"/>
    </row>
    <row r="205" spans="1:9" ht="23.25">
      <c r="A205" s="204">
        <v>637001</v>
      </c>
      <c r="B205" s="204">
        <v>199</v>
      </c>
      <c r="C205" s="205" t="s">
        <v>253</v>
      </c>
      <c r="D205" s="204"/>
      <c r="E205" s="205" t="s">
        <v>253</v>
      </c>
      <c r="F205" s="205" t="s">
        <v>11</v>
      </c>
      <c r="G205" s="204" t="s">
        <v>12</v>
      </c>
      <c r="H205" s="204"/>
      <c r="I205" s="205"/>
    </row>
    <row r="206" spans="1:9" ht="23.25">
      <c r="A206" s="204">
        <v>638001</v>
      </c>
      <c r="B206" s="204">
        <v>200</v>
      </c>
      <c r="C206" s="205" t="s">
        <v>254</v>
      </c>
      <c r="D206" s="204"/>
      <c r="E206" s="205" t="s">
        <v>254</v>
      </c>
      <c r="F206" s="205" t="s">
        <v>11</v>
      </c>
      <c r="G206" s="204" t="s">
        <v>12</v>
      </c>
      <c r="H206" s="204"/>
      <c r="I206" s="205"/>
    </row>
    <row r="207" spans="1:9" ht="23.25">
      <c r="A207" s="204">
        <v>641001</v>
      </c>
      <c r="B207" s="204">
        <v>201</v>
      </c>
      <c r="C207" s="205" t="s">
        <v>255</v>
      </c>
      <c r="D207" s="204"/>
      <c r="E207" s="205" t="s">
        <v>255</v>
      </c>
      <c r="F207" s="205" t="s">
        <v>11</v>
      </c>
      <c r="G207" s="204" t="s">
        <v>12</v>
      </c>
      <c r="H207" s="204"/>
      <c r="I207" s="205"/>
    </row>
    <row r="208" spans="1:9" ht="23.25">
      <c r="A208" s="204">
        <v>642001</v>
      </c>
      <c r="B208" s="204">
        <v>202</v>
      </c>
      <c r="C208" s="205" t="s">
        <v>256</v>
      </c>
      <c r="D208" s="204"/>
      <c r="E208" s="205" t="s">
        <v>256</v>
      </c>
      <c r="F208" s="205" t="s">
        <v>11</v>
      </c>
      <c r="G208" s="204" t="s">
        <v>12</v>
      </c>
      <c r="H208" s="204"/>
      <c r="I208" s="205"/>
    </row>
    <row r="209" spans="1:9" ht="23.25">
      <c r="A209" s="204">
        <v>643001</v>
      </c>
      <c r="B209" s="204">
        <v>203</v>
      </c>
      <c r="C209" s="205" t="s">
        <v>257</v>
      </c>
      <c r="D209" s="204"/>
      <c r="E209" s="205" t="s">
        <v>257</v>
      </c>
      <c r="F209" s="205" t="s">
        <v>11</v>
      </c>
      <c r="G209" s="204" t="s">
        <v>12</v>
      </c>
      <c r="H209" s="204"/>
      <c r="I209" s="205"/>
    </row>
    <row r="210" spans="1:9" ht="23.25">
      <c r="A210" s="204">
        <v>644001</v>
      </c>
      <c r="B210" s="204">
        <v>204</v>
      </c>
      <c r="C210" s="205" t="s">
        <v>258</v>
      </c>
      <c r="D210" s="204"/>
      <c r="E210" s="205" t="s">
        <v>258</v>
      </c>
      <c r="F210" s="205" t="s">
        <v>11</v>
      </c>
      <c r="G210" s="204" t="s">
        <v>12</v>
      </c>
      <c r="H210" s="204"/>
      <c r="I210" s="205"/>
    </row>
    <row r="211" spans="1:9" ht="23.25">
      <c r="A211" s="204">
        <v>645001</v>
      </c>
      <c r="B211" s="204">
        <v>205</v>
      </c>
      <c r="C211" s="205" t="s">
        <v>259</v>
      </c>
      <c r="D211" s="204"/>
      <c r="E211" s="205" t="s">
        <v>259</v>
      </c>
      <c r="F211" s="205" t="s">
        <v>11</v>
      </c>
      <c r="G211" s="204" t="s">
        <v>12</v>
      </c>
      <c r="H211" s="204"/>
      <c r="I211" s="205"/>
    </row>
    <row r="212" spans="1:9" ht="23.25">
      <c r="A212" s="204">
        <v>646001</v>
      </c>
      <c r="B212" s="204">
        <v>206</v>
      </c>
      <c r="C212" s="205" t="s">
        <v>260</v>
      </c>
      <c r="D212" s="204"/>
      <c r="E212" s="205" t="s">
        <v>260</v>
      </c>
      <c r="F212" s="205" t="s">
        <v>11</v>
      </c>
      <c r="G212" s="204" t="s">
        <v>12</v>
      </c>
      <c r="H212" s="204"/>
      <c r="I212" s="205"/>
    </row>
    <row r="213" spans="1:9" ht="23.25">
      <c r="A213" s="204">
        <v>647001</v>
      </c>
      <c r="B213" s="204">
        <v>207</v>
      </c>
      <c r="C213" s="205" t="s">
        <v>261</v>
      </c>
      <c r="D213" s="204"/>
      <c r="E213" s="205" t="s">
        <v>261</v>
      </c>
      <c r="F213" s="205" t="s">
        <v>11</v>
      </c>
      <c r="G213" s="204" t="s">
        <v>12</v>
      </c>
      <c r="H213" s="204"/>
      <c r="I213" s="205"/>
    </row>
    <row r="214" spans="1:9" ht="23.25">
      <c r="A214" s="204">
        <v>648001</v>
      </c>
      <c r="B214" s="204">
        <v>208</v>
      </c>
      <c r="C214" s="205" t="s">
        <v>262</v>
      </c>
      <c r="D214" s="204"/>
      <c r="E214" s="205" t="s">
        <v>262</v>
      </c>
      <c r="F214" s="205" t="s">
        <v>11</v>
      </c>
      <c r="G214" s="204" t="s">
        <v>12</v>
      </c>
      <c r="H214" s="204"/>
      <c r="I214" s="205"/>
    </row>
    <row r="215" spans="1:9" ht="23.25">
      <c r="A215" s="204">
        <v>649001</v>
      </c>
      <c r="B215" s="204">
        <v>209</v>
      </c>
      <c r="C215" s="205" t="s">
        <v>263</v>
      </c>
      <c r="D215" s="204"/>
      <c r="E215" s="205" t="s">
        <v>263</v>
      </c>
      <c r="F215" s="205" t="s">
        <v>11</v>
      </c>
      <c r="G215" s="204" t="s">
        <v>12</v>
      </c>
      <c r="H215" s="204"/>
      <c r="I215" s="205"/>
    </row>
    <row r="216" spans="1:9" ht="23.25">
      <c r="A216" s="204">
        <v>650001</v>
      </c>
      <c r="B216" s="204">
        <v>210</v>
      </c>
      <c r="C216" s="205" t="s">
        <v>264</v>
      </c>
      <c r="D216" s="204"/>
      <c r="E216" s="205" t="s">
        <v>264</v>
      </c>
      <c r="F216" s="205" t="s">
        <v>11</v>
      </c>
      <c r="G216" s="204" t="s">
        <v>12</v>
      </c>
      <c r="H216" s="204"/>
      <c r="I216" s="205"/>
    </row>
    <row r="217" spans="1:9" ht="23.25">
      <c r="A217" s="204">
        <v>651001</v>
      </c>
      <c r="B217" s="204">
        <v>211</v>
      </c>
      <c r="C217" s="205" t="s">
        <v>265</v>
      </c>
      <c r="D217" s="204"/>
      <c r="E217" s="205" t="s">
        <v>265</v>
      </c>
      <c r="F217" s="205" t="s">
        <v>11</v>
      </c>
      <c r="G217" s="204" t="s">
        <v>12</v>
      </c>
      <c r="H217" s="204"/>
      <c r="I217" s="205"/>
    </row>
    <row r="218" spans="1:9" ht="23.25">
      <c r="A218" s="204">
        <v>652001</v>
      </c>
      <c r="B218" s="204">
        <v>212</v>
      </c>
      <c r="C218" s="205" t="s">
        <v>266</v>
      </c>
      <c r="D218" s="204"/>
      <c r="E218" s="205" t="s">
        <v>266</v>
      </c>
      <c r="F218" s="205" t="s">
        <v>11</v>
      </c>
      <c r="G218" s="204" t="s">
        <v>12</v>
      </c>
      <c r="H218" s="204"/>
      <c r="I218" s="205"/>
    </row>
    <row r="219" spans="1:9" ht="23.25">
      <c r="A219" s="204">
        <v>653001</v>
      </c>
      <c r="B219" s="204">
        <v>213</v>
      </c>
      <c r="C219" s="205" t="s">
        <v>267</v>
      </c>
      <c r="D219" s="204"/>
      <c r="E219" s="205" t="s">
        <v>267</v>
      </c>
      <c r="F219" s="205" t="s">
        <v>11</v>
      </c>
      <c r="G219" s="204" t="s">
        <v>12</v>
      </c>
      <c r="H219" s="204"/>
      <c r="I219" s="205"/>
    </row>
    <row r="220" spans="1:9" ht="23.25">
      <c r="A220" s="204">
        <v>654001</v>
      </c>
      <c r="B220" s="204">
        <v>214</v>
      </c>
      <c r="C220" s="205" t="s">
        <v>268</v>
      </c>
      <c r="D220" s="204"/>
      <c r="E220" s="205" t="s">
        <v>268</v>
      </c>
      <c r="F220" s="205" t="s">
        <v>11</v>
      </c>
      <c r="G220" s="204" t="s">
        <v>12</v>
      </c>
      <c r="H220" s="204"/>
      <c r="I220" s="205"/>
    </row>
    <row r="221" spans="1:9" ht="23.25">
      <c r="A221" s="204">
        <v>655001</v>
      </c>
      <c r="B221" s="204">
        <v>215</v>
      </c>
      <c r="C221" s="205" t="s">
        <v>269</v>
      </c>
      <c r="D221" s="204"/>
      <c r="E221" s="205" t="s">
        <v>269</v>
      </c>
      <c r="F221" s="205" t="s">
        <v>11</v>
      </c>
      <c r="G221" s="204" t="s">
        <v>12</v>
      </c>
      <c r="H221" s="204"/>
      <c r="I221" s="205"/>
    </row>
    <row r="222" spans="1:9" ht="23.25">
      <c r="A222" s="204">
        <v>656001</v>
      </c>
      <c r="B222" s="204">
        <v>216</v>
      </c>
      <c r="C222" s="205" t="s">
        <v>270</v>
      </c>
      <c r="D222" s="204"/>
      <c r="E222" s="205" t="s">
        <v>270</v>
      </c>
      <c r="F222" s="205" t="s">
        <v>11</v>
      </c>
      <c r="G222" s="204" t="s">
        <v>12</v>
      </c>
      <c r="H222" s="204"/>
      <c r="I222" s="205"/>
    </row>
    <row r="223" spans="1:9" ht="23.25">
      <c r="A223" s="204">
        <v>657001</v>
      </c>
      <c r="B223" s="204">
        <v>217</v>
      </c>
      <c r="C223" s="205" t="s">
        <v>271</v>
      </c>
      <c r="D223" s="204"/>
      <c r="E223" s="205" t="s">
        <v>271</v>
      </c>
      <c r="F223" s="205" t="s">
        <v>11</v>
      </c>
      <c r="G223" s="204" t="s">
        <v>12</v>
      </c>
      <c r="H223" s="204"/>
      <c r="I223" s="205"/>
    </row>
    <row r="224" spans="1:9" ht="23.25">
      <c r="A224" s="204">
        <v>658001</v>
      </c>
      <c r="B224" s="204">
        <v>218</v>
      </c>
      <c r="C224" s="205" t="s">
        <v>272</v>
      </c>
      <c r="D224" s="204"/>
      <c r="E224" s="205" t="s">
        <v>272</v>
      </c>
      <c r="F224" s="205" t="s">
        <v>11</v>
      </c>
      <c r="G224" s="204" t="s">
        <v>12</v>
      </c>
      <c r="H224" s="204"/>
      <c r="I224" s="205"/>
    </row>
    <row r="225" spans="1:9" ht="23.25">
      <c r="A225" s="204">
        <v>659001</v>
      </c>
      <c r="B225" s="204">
        <v>219</v>
      </c>
      <c r="C225" s="205" t="s">
        <v>273</v>
      </c>
      <c r="D225" s="204"/>
      <c r="E225" s="205" t="s">
        <v>273</v>
      </c>
      <c r="F225" s="205" t="s">
        <v>11</v>
      </c>
      <c r="G225" s="204" t="s">
        <v>12</v>
      </c>
      <c r="H225" s="204"/>
      <c r="I225" s="205"/>
    </row>
    <row r="226" spans="1:9" ht="23.25">
      <c r="A226" s="204">
        <v>660001</v>
      </c>
      <c r="B226" s="204">
        <v>220</v>
      </c>
      <c r="C226" s="205" t="s">
        <v>274</v>
      </c>
      <c r="D226" s="204"/>
      <c r="E226" s="205" t="s">
        <v>274</v>
      </c>
      <c r="F226" s="205" t="s">
        <v>11</v>
      </c>
      <c r="G226" s="204" t="s">
        <v>12</v>
      </c>
      <c r="H226" s="204"/>
      <c r="I226" s="205"/>
    </row>
    <row r="227" spans="1:9" ht="23.25">
      <c r="A227" s="204">
        <v>661001</v>
      </c>
      <c r="B227" s="204">
        <v>221</v>
      </c>
      <c r="C227" s="205" t="s">
        <v>275</v>
      </c>
      <c r="D227" s="204"/>
      <c r="E227" s="205" t="s">
        <v>275</v>
      </c>
      <c r="F227" s="205" t="s">
        <v>11</v>
      </c>
      <c r="G227" s="204" t="s">
        <v>12</v>
      </c>
      <c r="H227" s="204"/>
      <c r="I227" s="205"/>
    </row>
    <row r="228" spans="1:9" ht="23.25">
      <c r="A228" s="204">
        <v>662001</v>
      </c>
      <c r="B228" s="204">
        <v>222</v>
      </c>
      <c r="C228" s="205" t="s">
        <v>276</v>
      </c>
      <c r="D228" s="204"/>
      <c r="E228" s="205" t="s">
        <v>276</v>
      </c>
      <c r="F228" s="205" t="s">
        <v>11</v>
      </c>
      <c r="G228" s="204" t="s">
        <v>12</v>
      </c>
      <c r="H228" s="204"/>
      <c r="I228" s="205"/>
    </row>
    <row r="229" spans="1:9" ht="23.25">
      <c r="A229" s="204">
        <v>663001</v>
      </c>
      <c r="B229" s="204">
        <v>223</v>
      </c>
      <c r="C229" s="205" t="s">
        <v>277</v>
      </c>
      <c r="D229" s="204"/>
      <c r="E229" s="205" t="s">
        <v>277</v>
      </c>
      <c r="F229" s="205" t="s">
        <v>11</v>
      </c>
      <c r="G229" s="204" t="s">
        <v>12</v>
      </c>
      <c r="H229" s="204"/>
      <c r="I229" s="205"/>
    </row>
    <row r="230" spans="1:9" ht="23.25">
      <c r="A230" s="204">
        <v>664001</v>
      </c>
      <c r="B230" s="204">
        <v>224</v>
      </c>
      <c r="C230" s="205" t="s">
        <v>278</v>
      </c>
      <c r="D230" s="204"/>
      <c r="E230" s="205" t="s">
        <v>278</v>
      </c>
      <c r="F230" s="205" t="s">
        <v>11</v>
      </c>
      <c r="G230" s="204" t="s">
        <v>12</v>
      </c>
      <c r="H230" s="204"/>
      <c r="I230" s="205"/>
    </row>
    <row r="231" spans="1:9" ht="23.25">
      <c r="A231" s="204">
        <v>665001</v>
      </c>
      <c r="B231" s="204">
        <v>225</v>
      </c>
      <c r="C231" s="205" t="s">
        <v>279</v>
      </c>
      <c r="D231" s="204"/>
      <c r="E231" s="205" t="s">
        <v>279</v>
      </c>
      <c r="F231" s="205" t="s">
        <v>11</v>
      </c>
      <c r="G231" s="204" t="s">
        <v>12</v>
      </c>
      <c r="H231" s="204"/>
      <c r="I231" s="205"/>
    </row>
    <row r="232" spans="1:9" ht="23.25">
      <c r="A232" s="204">
        <v>666001</v>
      </c>
      <c r="B232" s="204">
        <v>226</v>
      </c>
      <c r="C232" s="205" t="s">
        <v>280</v>
      </c>
      <c r="D232" s="204"/>
      <c r="E232" s="205" t="s">
        <v>280</v>
      </c>
      <c r="F232" s="205" t="s">
        <v>11</v>
      </c>
      <c r="G232" s="204" t="s">
        <v>12</v>
      </c>
      <c r="H232" s="204"/>
      <c r="I232" s="205"/>
    </row>
    <row r="233" spans="1:9" ht="23.25">
      <c r="A233" s="204">
        <v>667001</v>
      </c>
      <c r="B233" s="204">
        <v>227</v>
      </c>
      <c r="C233" s="205" t="s">
        <v>281</v>
      </c>
      <c r="D233" s="204"/>
      <c r="E233" s="205" t="s">
        <v>281</v>
      </c>
      <c r="F233" s="205" t="s">
        <v>11</v>
      </c>
      <c r="G233" s="204" t="s">
        <v>12</v>
      </c>
      <c r="H233" s="204"/>
      <c r="I233" s="205"/>
    </row>
    <row r="234" spans="1:9" ht="23.25">
      <c r="A234" s="204">
        <v>668001</v>
      </c>
      <c r="B234" s="204">
        <v>228</v>
      </c>
      <c r="C234" s="205" t="s">
        <v>282</v>
      </c>
      <c r="D234" s="204"/>
      <c r="E234" s="205" t="s">
        <v>282</v>
      </c>
      <c r="F234" s="205" t="s">
        <v>11</v>
      </c>
      <c r="G234" s="204" t="s">
        <v>12</v>
      </c>
      <c r="H234" s="204"/>
      <c r="I234" s="205"/>
    </row>
    <row r="235" spans="1:9" ht="23.25">
      <c r="A235" s="204">
        <v>669001</v>
      </c>
      <c r="B235" s="204">
        <v>229</v>
      </c>
      <c r="C235" s="205" t="s">
        <v>283</v>
      </c>
      <c r="D235" s="204"/>
      <c r="E235" s="205" t="s">
        <v>283</v>
      </c>
      <c r="F235" s="205" t="s">
        <v>11</v>
      </c>
      <c r="G235" s="204" t="s">
        <v>12</v>
      </c>
      <c r="H235" s="204"/>
      <c r="I235" s="205"/>
    </row>
    <row r="236" spans="1:9" ht="23.25">
      <c r="A236" s="204">
        <v>670001</v>
      </c>
      <c r="B236" s="204">
        <v>230</v>
      </c>
      <c r="C236" s="205" t="s">
        <v>284</v>
      </c>
      <c r="D236" s="204"/>
      <c r="E236" s="205" t="s">
        <v>284</v>
      </c>
      <c r="F236" s="205" t="s">
        <v>11</v>
      </c>
      <c r="G236" s="204" t="s">
        <v>12</v>
      </c>
      <c r="H236" s="204"/>
      <c r="I236" s="205"/>
    </row>
    <row r="237" spans="1:9" ht="23.25">
      <c r="A237" s="204">
        <v>671001</v>
      </c>
      <c r="B237" s="204">
        <v>231</v>
      </c>
      <c r="C237" s="205" t="s">
        <v>285</v>
      </c>
      <c r="D237" s="204"/>
      <c r="E237" s="205" t="s">
        <v>285</v>
      </c>
      <c r="F237" s="205" t="s">
        <v>11</v>
      </c>
      <c r="G237" s="204" t="s">
        <v>12</v>
      </c>
      <c r="H237" s="204"/>
      <c r="I237" s="205"/>
    </row>
    <row r="238" spans="1:9" ht="23.25">
      <c r="A238" s="204">
        <v>672001</v>
      </c>
      <c r="B238" s="204">
        <v>232</v>
      </c>
      <c r="C238" s="205" t="s">
        <v>286</v>
      </c>
      <c r="D238" s="204"/>
      <c r="E238" s="205" t="s">
        <v>286</v>
      </c>
      <c r="F238" s="205" t="s">
        <v>11</v>
      </c>
      <c r="G238" s="204" t="s">
        <v>12</v>
      </c>
      <c r="H238" s="204"/>
      <c r="I238" s="205"/>
    </row>
    <row r="239" spans="1:9" ht="23.25">
      <c r="A239" s="204">
        <v>673001</v>
      </c>
      <c r="B239" s="204">
        <v>233</v>
      </c>
      <c r="C239" s="205" t="s">
        <v>287</v>
      </c>
      <c r="D239" s="204"/>
      <c r="E239" s="205" t="s">
        <v>287</v>
      </c>
      <c r="F239" s="205" t="s">
        <v>11</v>
      </c>
      <c r="G239" s="204" t="s">
        <v>12</v>
      </c>
      <c r="H239" s="204"/>
      <c r="I239" s="205"/>
    </row>
    <row r="240" spans="1:9" ht="23.25">
      <c r="A240" s="204">
        <v>674001</v>
      </c>
      <c r="B240" s="204">
        <v>234</v>
      </c>
      <c r="C240" s="205" t="s">
        <v>288</v>
      </c>
      <c r="D240" s="204"/>
      <c r="E240" s="205" t="s">
        <v>288</v>
      </c>
      <c r="F240" s="205" t="s">
        <v>11</v>
      </c>
      <c r="G240" s="204" t="s">
        <v>12</v>
      </c>
      <c r="H240" s="204"/>
      <c r="I240" s="205"/>
    </row>
    <row r="241" spans="1:9" ht="23.25">
      <c r="A241" s="204">
        <v>675001</v>
      </c>
      <c r="B241" s="204">
        <v>235</v>
      </c>
      <c r="C241" s="205" t="s">
        <v>289</v>
      </c>
      <c r="D241" s="204"/>
      <c r="E241" s="205" t="s">
        <v>289</v>
      </c>
      <c r="F241" s="205" t="s">
        <v>11</v>
      </c>
      <c r="G241" s="204" t="s">
        <v>12</v>
      </c>
      <c r="H241" s="204"/>
      <c r="I241" s="205"/>
    </row>
    <row r="242" spans="1:9" ht="23.25">
      <c r="A242" s="204">
        <v>676001</v>
      </c>
      <c r="B242" s="204">
        <v>236</v>
      </c>
      <c r="C242" s="205" t="s">
        <v>290</v>
      </c>
      <c r="D242" s="204"/>
      <c r="E242" s="205" t="s">
        <v>290</v>
      </c>
      <c r="F242" s="205" t="s">
        <v>11</v>
      </c>
      <c r="G242" s="204" t="s">
        <v>12</v>
      </c>
      <c r="H242" s="204"/>
      <c r="I242" s="205"/>
    </row>
    <row r="243" spans="1:9" ht="23.25">
      <c r="A243" s="204">
        <v>677001</v>
      </c>
      <c r="B243" s="204">
        <v>237</v>
      </c>
      <c r="C243" s="205" t="s">
        <v>291</v>
      </c>
      <c r="D243" s="204"/>
      <c r="E243" s="205" t="s">
        <v>291</v>
      </c>
      <c r="F243" s="205" t="s">
        <v>11</v>
      </c>
      <c r="G243" s="204" t="s">
        <v>12</v>
      </c>
      <c r="H243" s="204"/>
      <c r="I243" s="205"/>
    </row>
    <row r="244" spans="1:9" ht="23.25">
      <c r="A244" s="204">
        <v>678001</v>
      </c>
      <c r="B244" s="204">
        <v>238</v>
      </c>
      <c r="C244" s="205" t="s">
        <v>292</v>
      </c>
      <c r="D244" s="204"/>
      <c r="E244" s="205" t="s">
        <v>292</v>
      </c>
      <c r="F244" s="205" t="s">
        <v>11</v>
      </c>
      <c r="G244" s="204" t="s">
        <v>12</v>
      </c>
      <c r="H244" s="204"/>
      <c r="I244" s="205"/>
    </row>
    <row r="245" spans="1:9" ht="23.25">
      <c r="A245" s="204">
        <v>194001</v>
      </c>
      <c r="B245" s="204">
        <v>239</v>
      </c>
      <c r="C245" s="205" t="s">
        <v>293</v>
      </c>
      <c r="D245" s="204" t="s">
        <v>16</v>
      </c>
      <c r="E245" s="205" t="s">
        <v>294</v>
      </c>
      <c r="F245" s="205" t="s">
        <v>34</v>
      </c>
      <c r="G245" s="204" t="s">
        <v>12</v>
      </c>
      <c r="H245" s="204"/>
      <c r="I245" s="205"/>
    </row>
    <row r="246" spans="1:9" ht="23.25">
      <c r="A246" s="204">
        <v>701001</v>
      </c>
      <c r="B246" s="204">
        <v>240</v>
      </c>
      <c r="C246" s="205" t="s">
        <v>295</v>
      </c>
      <c r="D246" s="204"/>
      <c r="E246" s="205" t="s">
        <v>295</v>
      </c>
      <c r="F246" s="205" t="s">
        <v>296</v>
      </c>
      <c r="G246" s="204" t="s">
        <v>12</v>
      </c>
      <c r="H246" s="204"/>
      <c r="I246" s="205"/>
    </row>
    <row r="247" spans="1:9" ht="23.25">
      <c r="A247" s="204">
        <v>702001</v>
      </c>
      <c r="B247" s="204">
        <v>241</v>
      </c>
      <c r="C247" s="205" t="s">
        <v>297</v>
      </c>
      <c r="D247" s="204"/>
      <c r="E247" s="205" t="s">
        <v>297</v>
      </c>
      <c r="F247" s="205" t="s">
        <v>296</v>
      </c>
      <c r="G247" s="204" t="s">
        <v>12</v>
      </c>
      <c r="H247" s="204"/>
      <c r="I247" s="205"/>
    </row>
    <row r="248" spans="1:9" ht="23.25">
      <c r="A248" s="204">
        <v>703001</v>
      </c>
      <c r="B248" s="204">
        <v>242</v>
      </c>
      <c r="C248" s="205" t="s">
        <v>298</v>
      </c>
      <c r="D248" s="204"/>
      <c r="E248" s="205" t="s">
        <v>298</v>
      </c>
      <c r="F248" s="205" t="s">
        <v>296</v>
      </c>
      <c r="G248" s="204" t="s">
        <v>12</v>
      </c>
      <c r="H248" s="204"/>
      <c r="I248" s="205"/>
    </row>
    <row r="249" spans="1:9" ht="23.25">
      <c r="A249" s="204">
        <v>250062</v>
      </c>
      <c r="B249" s="204">
        <v>243</v>
      </c>
      <c r="C249" s="205" t="s">
        <v>299</v>
      </c>
      <c r="D249" s="204"/>
      <c r="E249" s="205" t="s">
        <v>299</v>
      </c>
      <c r="F249" s="205" t="s">
        <v>20</v>
      </c>
      <c r="G249" s="204" t="s">
        <v>175</v>
      </c>
      <c r="H249" s="204"/>
      <c r="I249" s="205"/>
    </row>
    <row r="250" spans="1:9" ht="23.25">
      <c r="A250" s="204">
        <v>250063</v>
      </c>
      <c r="B250" s="204">
        <v>244</v>
      </c>
      <c r="C250" s="205" t="s">
        <v>300</v>
      </c>
      <c r="D250" s="204"/>
      <c r="E250" s="205" t="s">
        <v>300</v>
      </c>
      <c r="F250" s="205" t="s">
        <v>20</v>
      </c>
      <c r="G250" s="204" t="s">
        <v>175</v>
      </c>
      <c r="H250" s="204"/>
      <c r="I250" s="205"/>
    </row>
    <row r="251" spans="1:9" ht="23.25">
      <c r="A251" s="204">
        <v>429001</v>
      </c>
      <c r="B251" s="204">
        <v>245</v>
      </c>
      <c r="C251" s="205" t="s">
        <v>301</v>
      </c>
      <c r="D251" s="204"/>
      <c r="E251" s="205" t="s">
        <v>301</v>
      </c>
      <c r="F251" s="205" t="s">
        <v>31</v>
      </c>
      <c r="G251" s="204" t="s">
        <v>12</v>
      </c>
      <c r="H251" s="204"/>
      <c r="I251" s="205"/>
    </row>
    <row r="252" spans="1:9" ht="23.25">
      <c r="A252" s="204">
        <v>145001</v>
      </c>
      <c r="B252" s="204">
        <v>246</v>
      </c>
      <c r="C252" s="205" t="s">
        <v>302</v>
      </c>
      <c r="D252" s="204"/>
      <c r="E252" s="205" t="s">
        <v>302</v>
      </c>
      <c r="F252" s="205" t="s">
        <v>11</v>
      </c>
      <c r="G252" s="204" t="s">
        <v>12</v>
      </c>
      <c r="H252" s="204"/>
      <c r="I252" s="205"/>
    </row>
    <row r="253" spans="1:9" ht="23.25">
      <c r="A253" s="204">
        <v>170001</v>
      </c>
      <c r="B253" s="204">
        <v>247</v>
      </c>
      <c r="C253" s="205" t="s">
        <v>303</v>
      </c>
      <c r="D253" s="204"/>
      <c r="E253" s="205" t="s">
        <v>303</v>
      </c>
      <c r="F253" s="205" t="s">
        <v>11</v>
      </c>
      <c r="G253" s="204" t="s">
        <v>12</v>
      </c>
      <c r="H253" s="204"/>
      <c r="I253" s="205"/>
    </row>
    <row r="254" spans="1:9" ht="23.25">
      <c r="A254" s="204">
        <v>171001</v>
      </c>
      <c r="B254" s="204">
        <v>248</v>
      </c>
      <c r="C254" s="205" t="s">
        <v>304</v>
      </c>
      <c r="D254" s="204"/>
      <c r="E254" s="205" t="s">
        <v>304</v>
      </c>
      <c r="F254" s="205" t="s">
        <v>11</v>
      </c>
      <c r="G254" s="204" t="s">
        <v>12</v>
      </c>
      <c r="H254" s="204"/>
      <c r="I254" s="205"/>
    </row>
    <row r="255" spans="1:9" ht="23.25">
      <c r="A255" s="204">
        <v>156001</v>
      </c>
      <c r="B255" s="204">
        <v>249</v>
      </c>
      <c r="C255" s="205" t="s">
        <v>305</v>
      </c>
      <c r="D255" s="204" t="s">
        <v>16</v>
      </c>
      <c r="E255" s="205" t="s">
        <v>306</v>
      </c>
      <c r="F255" s="205" t="s">
        <v>11</v>
      </c>
      <c r="G255" s="204" t="s">
        <v>12</v>
      </c>
      <c r="H255" s="204"/>
      <c r="I255" s="205"/>
    </row>
    <row r="256" spans="1:9" ht="23.25">
      <c r="A256" s="206">
        <v>177001</v>
      </c>
      <c r="B256" s="206">
        <v>250</v>
      </c>
      <c r="C256" s="207"/>
      <c r="D256" s="206"/>
      <c r="E256" s="207" t="s">
        <v>307</v>
      </c>
      <c r="F256" s="207" t="s">
        <v>11</v>
      </c>
      <c r="G256" s="206" t="s">
        <v>12</v>
      </c>
      <c r="H256" s="206"/>
      <c r="I256" s="207" t="s">
        <v>308</v>
      </c>
    </row>
    <row r="257" spans="1:9" ht="23.25">
      <c r="A257" s="206">
        <v>302001</v>
      </c>
      <c r="B257" s="206">
        <v>251</v>
      </c>
      <c r="C257" s="207"/>
      <c r="D257" s="206"/>
      <c r="E257" s="207" t="s">
        <v>309</v>
      </c>
      <c r="F257" s="207" t="s">
        <v>44</v>
      </c>
      <c r="G257" s="206" t="s">
        <v>12</v>
      </c>
      <c r="H257" s="206"/>
      <c r="I257" s="207" t="s">
        <v>308</v>
      </c>
    </row>
    <row r="258" spans="1:9" ht="23.25">
      <c r="A258" s="206">
        <v>313001</v>
      </c>
      <c r="B258" s="206">
        <v>252</v>
      </c>
      <c r="C258" s="207"/>
      <c r="D258" s="206"/>
      <c r="E258" s="207" t="s">
        <v>310</v>
      </c>
      <c r="F258" s="207" t="s">
        <v>44</v>
      </c>
      <c r="G258" s="206" t="s">
        <v>12</v>
      </c>
      <c r="H258" s="206"/>
      <c r="I258" s="207"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10"/>
  <sheetViews>
    <sheetView workbookViewId="0" topLeftCell="A1">
      <selection activeCell="A10" sqref="A10"/>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49" t="s">
        <v>521</v>
      </c>
      <c r="B1" s="50"/>
      <c r="C1" s="50"/>
      <c r="D1" s="50"/>
      <c r="E1" s="50"/>
      <c r="F1" s="50"/>
    </row>
    <row r="2" spans="1:11" ht="40.5" customHeight="1">
      <c r="A2" s="51" t="s">
        <v>522</v>
      </c>
      <c r="B2" s="51"/>
      <c r="C2" s="51"/>
      <c r="D2" s="51"/>
      <c r="E2" s="51"/>
      <c r="F2" s="51"/>
      <c r="G2" s="51"/>
      <c r="H2" s="51"/>
      <c r="I2" s="51"/>
      <c r="J2" s="51"/>
      <c r="K2" s="51"/>
    </row>
    <row r="3" spans="1:11" ht="21.75" customHeight="1">
      <c r="A3" s="50"/>
      <c r="B3" s="50"/>
      <c r="C3" s="50"/>
      <c r="D3" s="50"/>
      <c r="E3" s="50"/>
      <c r="F3" s="50"/>
      <c r="K3" t="s">
        <v>313</v>
      </c>
    </row>
    <row r="4" spans="1:11" ht="22.5" customHeight="1">
      <c r="A4" s="52" t="s">
        <v>316</v>
      </c>
      <c r="B4" s="53" t="s">
        <v>318</v>
      </c>
      <c r="C4" s="53" t="s">
        <v>502</v>
      </c>
      <c r="D4" s="53" t="s">
        <v>508</v>
      </c>
      <c r="E4" s="53" t="s">
        <v>493</v>
      </c>
      <c r="F4" s="53" t="s">
        <v>494</v>
      </c>
      <c r="G4" s="53" t="s">
        <v>495</v>
      </c>
      <c r="H4" s="53"/>
      <c r="I4" s="53" t="s">
        <v>496</v>
      </c>
      <c r="J4" s="53" t="s">
        <v>497</v>
      </c>
      <c r="K4" s="53" t="s">
        <v>500</v>
      </c>
    </row>
    <row r="5" spans="1:11" s="48" customFormat="1" ht="57" customHeight="1">
      <c r="A5" s="52"/>
      <c r="B5" s="53"/>
      <c r="C5" s="53"/>
      <c r="D5" s="53"/>
      <c r="E5" s="53"/>
      <c r="F5" s="53"/>
      <c r="G5" s="53" t="s">
        <v>509</v>
      </c>
      <c r="H5" s="53" t="s">
        <v>523</v>
      </c>
      <c r="I5" s="53"/>
      <c r="J5" s="53"/>
      <c r="K5" s="53"/>
    </row>
    <row r="6" spans="1:11" ht="30" customHeight="1">
      <c r="A6" s="54" t="s">
        <v>318</v>
      </c>
      <c r="B6" s="55"/>
      <c r="C6" s="55"/>
      <c r="D6" s="55"/>
      <c r="E6" s="55"/>
      <c r="F6" s="55"/>
      <c r="G6" s="55"/>
      <c r="H6" s="55"/>
      <c r="I6" s="55"/>
      <c r="J6" s="55"/>
      <c r="K6" s="55"/>
    </row>
    <row r="7" spans="1:11" ht="48" customHeight="1">
      <c r="A7" s="56" t="s">
        <v>524</v>
      </c>
      <c r="B7" s="55"/>
      <c r="C7" s="55"/>
      <c r="D7" s="55"/>
      <c r="E7" s="55"/>
      <c r="F7" s="55"/>
      <c r="G7" s="55"/>
      <c r="H7" s="55"/>
      <c r="I7" s="55"/>
      <c r="J7" s="55"/>
      <c r="K7" s="55"/>
    </row>
    <row r="8" spans="1:11" ht="48" customHeight="1">
      <c r="A8" s="56" t="s">
        <v>525</v>
      </c>
      <c r="B8" s="55"/>
      <c r="C8" s="55"/>
      <c r="D8" s="55"/>
      <c r="E8" s="55"/>
      <c r="F8" s="55"/>
      <c r="G8" s="55"/>
      <c r="H8" s="55"/>
      <c r="I8" s="55"/>
      <c r="J8" s="55"/>
      <c r="K8" s="55"/>
    </row>
    <row r="9" spans="1:11" ht="49.5" customHeight="1">
      <c r="A9" s="56" t="s">
        <v>526</v>
      </c>
      <c r="B9" s="55"/>
      <c r="C9" s="55"/>
      <c r="D9" s="55"/>
      <c r="E9" s="55"/>
      <c r="F9" s="55"/>
      <c r="G9" s="55"/>
      <c r="H9" s="55"/>
      <c r="I9" s="55"/>
      <c r="J9" s="55"/>
      <c r="K9" s="55"/>
    </row>
    <row r="10" ht="15">
      <c r="A10" t="s">
        <v>527</v>
      </c>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C8" sqref="C8:K8"/>
    </sheetView>
  </sheetViews>
  <sheetFormatPr defaultColWidth="9.00390625" defaultRowHeight="14.25"/>
  <cols>
    <col min="1" max="1" width="12.75390625" style="7" customWidth="1"/>
    <col min="2" max="2" width="19.375" style="7" customWidth="1"/>
    <col min="3" max="3" width="15.50390625" style="7" customWidth="1"/>
    <col min="4" max="6" width="19.375" style="7" customWidth="1"/>
    <col min="7" max="7" width="8.50390625" style="7" customWidth="1"/>
    <col min="8" max="11" width="19.375" style="7" customWidth="1"/>
    <col min="12" max="16384" width="9.00390625" style="7" customWidth="1"/>
  </cols>
  <sheetData>
    <row r="1" spans="1:11" s="7" customFormat="1" ht="13.5">
      <c r="A1" s="8" t="s">
        <v>528</v>
      </c>
      <c r="B1" s="9" t="s">
        <v>529</v>
      </c>
      <c r="C1" s="10"/>
      <c r="D1" s="10"/>
      <c r="E1" s="10"/>
      <c r="F1" s="10"/>
      <c r="G1" s="10"/>
      <c r="H1" s="10"/>
      <c r="I1" s="10"/>
      <c r="J1" s="10"/>
      <c r="K1" s="39"/>
    </row>
    <row r="2" spans="1:11" s="7" customFormat="1" ht="21">
      <c r="A2" s="11" t="s">
        <v>530</v>
      </c>
      <c r="B2" s="12"/>
      <c r="C2" s="12"/>
      <c r="D2" s="12"/>
      <c r="E2" s="12"/>
      <c r="F2" s="12"/>
      <c r="G2" s="12"/>
      <c r="H2" s="12"/>
      <c r="I2" s="12"/>
      <c r="J2" s="12"/>
      <c r="K2" s="40"/>
    </row>
    <row r="3" spans="1:12" s="7" customFormat="1" ht="13.5">
      <c r="A3" s="13" t="s">
        <v>531</v>
      </c>
      <c r="B3" s="14"/>
      <c r="C3" s="14"/>
      <c r="D3" s="14"/>
      <c r="E3" s="14"/>
      <c r="F3" s="14"/>
      <c r="G3" s="14"/>
      <c r="H3" s="14"/>
      <c r="I3" s="14"/>
      <c r="J3" s="14"/>
      <c r="K3" s="41"/>
      <c r="L3" s="42"/>
    </row>
    <row r="4" spans="1:12" s="7" customFormat="1" ht="15" customHeight="1">
      <c r="A4" s="15" t="s">
        <v>532</v>
      </c>
      <c r="B4" s="16"/>
      <c r="C4" s="17" t="s">
        <v>533</v>
      </c>
      <c r="D4" s="17"/>
      <c r="E4" s="17"/>
      <c r="F4" s="17"/>
      <c r="G4" s="17"/>
      <c r="H4" s="17"/>
      <c r="I4" s="17"/>
      <c r="J4" s="43" t="s">
        <v>534</v>
      </c>
      <c r="K4" s="44"/>
      <c r="L4" s="42"/>
    </row>
    <row r="5" spans="1:12" s="7" customFormat="1" ht="21.75" customHeight="1">
      <c r="A5" s="18" t="s">
        <v>535</v>
      </c>
      <c r="B5" s="18"/>
      <c r="C5" s="19" t="s">
        <v>536</v>
      </c>
      <c r="D5" s="20" t="s">
        <v>342</v>
      </c>
      <c r="E5" s="20"/>
      <c r="F5" s="20"/>
      <c r="G5" s="20"/>
      <c r="H5" s="36" t="s">
        <v>343</v>
      </c>
      <c r="I5" s="36"/>
      <c r="J5" s="36"/>
      <c r="K5" s="36"/>
      <c r="L5" s="42"/>
    </row>
    <row r="6" spans="1:11" s="7" customFormat="1" ht="21.75" customHeight="1">
      <c r="A6" s="21"/>
      <c r="B6" s="21"/>
      <c r="C6" s="22"/>
      <c r="D6" s="21" t="s">
        <v>318</v>
      </c>
      <c r="E6" s="21" t="s">
        <v>537</v>
      </c>
      <c r="F6" s="21" t="s">
        <v>538</v>
      </c>
      <c r="G6" s="21" t="s">
        <v>539</v>
      </c>
      <c r="H6" s="21" t="s">
        <v>318</v>
      </c>
      <c r="I6" s="21" t="s">
        <v>537</v>
      </c>
      <c r="J6" s="21" t="s">
        <v>538</v>
      </c>
      <c r="K6" s="21" t="s">
        <v>539</v>
      </c>
    </row>
    <row r="7" spans="1:11" s="7" customFormat="1" ht="30" customHeight="1">
      <c r="A7" s="21"/>
      <c r="B7" s="21"/>
      <c r="C7" s="23">
        <v>10231264.67</v>
      </c>
      <c r="D7" s="24">
        <v>3946279.71</v>
      </c>
      <c r="E7" s="24">
        <v>3946279.71</v>
      </c>
      <c r="F7" s="24" t="s">
        <v>540</v>
      </c>
      <c r="G7" s="24" t="s">
        <v>540</v>
      </c>
      <c r="H7" s="24">
        <v>6284984.96</v>
      </c>
      <c r="I7" s="45">
        <v>6284984.96</v>
      </c>
      <c r="J7" s="24" t="s">
        <v>540</v>
      </c>
      <c r="K7" s="24" t="s">
        <v>540</v>
      </c>
    </row>
    <row r="8" spans="1:11" s="7" customFormat="1" ht="84" customHeight="1">
      <c r="A8" s="25" t="s">
        <v>541</v>
      </c>
      <c r="B8" s="26" t="s">
        <v>542</v>
      </c>
      <c r="C8" s="27" t="s">
        <v>543</v>
      </c>
      <c r="D8" s="27"/>
      <c r="E8" s="27"/>
      <c r="F8" s="27"/>
      <c r="G8" s="27"/>
      <c r="H8" s="27"/>
      <c r="I8" s="27"/>
      <c r="J8" s="27"/>
      <c r="K8" s="27"/>
    </row>
    <row r="9" spans="1:11" s="7" customFormat="1" ht="30" customHeight="1">
      <c r="A9" s="25"/>
      <c r="B9" s="28" t="s">
        <v>544</v>
      </c>
      <c r="C9" s="28"/>
      <c r="D9" s="28"/>
      <c r="E9" s="28"/>
      <c r="F9" s="28"/>
      <c r="G9" s="28"/>
      <c r="H9" s="28"/>
      <c r="I9" s="28"/>
      <c r="J9" s="28"/>
      <c r="K9" s="28"/>
    </row>
    <row r="10" spans="1:11" s="7" customFormat="1" ht="21" customHeight="1">
      <c r="A10" s="25"/>
      <c r="B10" s="29" t="s">
        <v>545</v>
      </c>
      <c r="C10" s="30" t="s">
        <v>546</v>
      </c>
      <c r="D10" s="31"/>
      <c r="E10" s="30" t="s">
        <v>547</v>
      </c>
      <c r="F10" s="37"/>
      <c r="G10" s="31"/>
      <c r="H10" s="29" t="s">
        <v>548</v>
      </c>
      <c r="I10" s="29" t="s">
        <v>549</v>
      </c>
      <c r="J10" s="29" t="s">
        <v>550</v>
      </c>
      <c r="K10" s="29" t="s">
        <v>551</v>
      </c>
    </row>
    <row r="11" spans="1:11" s="7" customFormat="1" ht="30" customHeight="1">
      <c r="A11" s="32"/>
      <c r="B11" s="33" t="s">
        <v>552</v>
      </c>
      <c r="C11" s="34" t="s">
        <v>553</v>
      </c>
      <c r="D11" s="35"/>
      <c r="E11" s="38" t="s">
        <v>554</v>
      </c>
      <c r="F11" s="38"/>
      <c r="G11" s="38" t="s">
        <v>540</v>
      </c>
      <c r="H11" s="33" t="s">
        <v>555</v>
      </c>
      <c r="I11" s="33" t="s">
        <v>556</v>
      </c>
      <c r="J11" s="46" t="s">
        <v>557</v>
      </c>
      <c r="K11" s="47" t="s">
        <v>558</v>
      </c>
    </row>
    <row r="12" spans="1:11" s="7" customFormat="1" ht="30" customHeight="1">
      <c r="A12" s="32"/>
      <c r="B12" s="33" t="s">
        <v>559</v>
      </c>
      <c r="C12" s="34" t="s">
        <v>560</v>
      </c>
      <c r="D12" s="35"/>
      <c r="E12" s="38" t="s">
        <v>561</v>
      </c>
      <c r="F12" s="38"/>
      <c r="G12" s="38"/>
      <c r="H12" s="33" t="s">
        <v>562</v>
      </c>
      <c r="I12" s="33" t="s">
        <v>563</v>
      </c>
      <c r="J12" s="46" t="s">
        <v>564</v>
      </c>
      <c r="K12" s="47" t="s">
        <v>565</v>
      </c>
    </row>
    <row r="13" spans="1:11" s="7" customFormat="1" ht="30" customHeight="1">
      <c r="A13" s="32"/>
      <c r="B13" s="33" t="s">
        <v>566</v>
      </c>
      <c r="C13" s="34" t="s">
        <v>566</v>
      </c>
      <c r="D13" s="35"/>
      <c r="E13" s="38" t="s">
        <v>567</v>
      </c>
      <c r="F13" s="38"/>
      <c r="G13" s="38"/>
      <c r="H13" s="33" t="s">
        <v>562</v>
      </c>
      <c r="I13" s="33" t="s">
        <v>568</v>
      </c>
      <c r="J13" s="46" t="s">
        <v>564</v>
      </c>
      <c r="K13" s="47" t="s">
        <v>558</v>
      </c>
    </row>
    <row r="14" spans="1:11" s="7" customFormat="1" ht="30" customHeight="1">
      <c r="A14" s="32"/>
      <c r="B14" s="33" t="s">
        <v>569</v>
      </c>
      <c r="C14" s="34" t="s">
        <v>570</v>
      </c>
      <c r="D14" s="35"/>
      <c r="E14" s="38" t="s">
        <v>571</v>
      </c>
      <c r="F14" s="38"/>
      <c r="G14" s="38"/>
      <c r="H14" s="33" t="s">
        <v>555</v>
      </c>
      <c r="I14" s="33" t="s">
        <v>572</v>
      </c>
      <c r="J14" s="46" t="s">
        <v>564</v>
      </c>
      <c r="K14" s="47" t="s">
        <v>558</v>
      </c>
    </row>
    <row r="15" spans="1:11" s="7" customFormat="1" ht="30" customHeight="1">
      <c r="A15" s="32"/>
      <c r="B15" s="33" t="s">
        <v>569</v>
      </c>
      <c r="C15" s="34" t="s">
        <v>573</v>
      </c>
      <c r="D15" s="35"/>
      <c r="E15" s="38" t="s">
        <v>574</v>
      </c>
      <c r="F15" s="38"/>
      <c r="G15" s="38"/>
      <c r="H15" s="33" t="s">
        <v>562</v>
      </c>
      <c r="I15" s="33" t="s">
        <v>563</v>
      </c>
      <c r="J15" s="46" t="s">
        <v>564</v>
      </c>
      <c r="K15" s="47" t="s">
        <v>565</v>
      </c>
    </row>
    <row r="16" spans="1:11" s="7" customFormat="1" ht="30" customHeight="1">
      <c r="A16" s="32"/>
      <c r="B16" s="33" t="s">
        <v>575</v>
      </c>
      <c r="C16" s="34" t="s">
        <v>575</v>
      </c>
      <c r="D16" s="35"/>
      <c r="E16" s="38" t="s">
        <v>576</v>
      </c>
      <c r="F16" s="38"/>
      <c r="G16" s="38"/>
      <c r="H16" s="33" t="s">
        <v>555</v>
      </c>
      <c r="I16" s="33" t="s">
        <v>563</v>
      </c>
      <c r="J16" s="46" t="s">
        <v>577</v>
      </c>
      <c r="K16" s="47" t="s">
        <v>558</v>
      </c>
    </row>
    <row r="17" spans="1:11" s="7" customFormat="1" ht="30" customHeight="1">
      <c r="A17" s="32"/>
      <c r="B17" s="33" t="s">
        <v>578</v>
      </c>
      <c r="C17" s="34" t="s">
        <v>578</v>
      </c>
      <c r="D17" s="35"/>
      <c r="E17" s="38" t="s">
        <v>578</v>
      </c>
      <c r="F17" s="38"/>
      <c r="G17" s="38"/>
      <c r="H17" s="33" t="s">
        <v>555</v>
      </c>
      <c r="I17" s="33" t="s">
        <v>579</v>
      </c>
      <c r="J17" s="46" t="s">
        <v>564</v>
      </c>
      <c r="K17" s="47" t="s">
        <v>565</v>
      </c>
    </row>
    <row r="18" spans="1:11" s="7" customFormat="1" ht="84" customHeight="1">
      <c r="A18" s="26" t="s">
        <v>580</v>
      </c>
      <c r="B18" s="27" t="s">
        <v>540</v>
      </c>
      <c r="C18" s="27"/>
      <c r="D18" s="27"/>
      <c r="E18" s="27"/>
      <c r="F18" s="27"/>
      <c r="G18" s="27"/>
      <c r="H18" s="27"/>
      <c r="I18" s="27"/>
      <c r="J18" s="27"/>
      <c r="K18" s="27"/>
    </row>
  </sheetData>
  <sheetProtection/>
  <mergeCells count="30">
    <mergeCell ref="B1:K1"/>
    <mergeCell ref="A2:K2"/>
    <mergeCell ref="A3:K3"/>
    <mergeCell ref="A4:B4"/>
    <mergeCell ref="C4:I4"/>
    <mergeCell ref="J4:K4"/>
    <mergeCell ref="D5:G5"/>
    <mergeCell ref="H5:K5"/>
    <mergeCell ref="C8:K8"/>
    <mergeCell ref="B9:K9"/>
    <mergeCell ref="C10:D10"/>
    <mergeCell ref="E10:G10"/>
    <mergeCell ref="C11:D11"/>
    <mergeCell ref="E11:G11"/>
    <mergeCell ref="C12:D12"/>
    <mergeCell ref="E12:G12"/>
    <mergeCell ref="C13:D13"/>
    <mergeCell ref="E13:G13"/>
    <mergeCell ref="C14:D14"/>
    <mergeCell ref="E14:G14"/>
    <mergeCell ref="C15:D15"/>
    <mergeCell ref="E15:G15"/>
    <mergeCell ref="C16:D16"/>
    <mergeCell ref="E16:G16"/>
    <mergeCell ref="C17:D17"/>
    <mergeCell ref="E17:G17"/>
    <mergeCell ref="B18:K18"/>
    <mergeCell ref="A8:A17"/>
    <mergeCell ref="C5:C6"/>
    <mergeCell ref="A5:B7"/>
  </mergeCells>
  <printOptions horizontalCentered="1"/>
  <pageMargins left="0.71" right="0.71" top="0.75" bottom="0.75" header="0.31" footer="0.31"/>
  <pageSetup fitToHeight="0" fitToWidth="1" horizontalDpi="600" verticalDpi="600" orientation="landscape" paperSize="9" scale="69"/>
</worksheet>
</file>

<file path=xl/worksheets/sheet12.xml><?xml version="1.0" encoding="utf-8"?>
<worksheet xmlns="http://schemas.openxmlformats.org/spreadsheetml/2006/main" xmlns:r="http://schemas.openxmlformats.org/officeDocument/2006/relationships">
  <dimension ref="A1:H218"/>
  <sheetViews>
    <sheetView workbookViewId="0" topLeftCell="A1">
      <selection activeCell="M104" sqref="M104"/>
    </sheetView>
  </sheetViews>
  <sheetFormatPr defaultColWidth="9.00390625" defaultRowHeight="14.25"/>
  <cols>
    <col min="1" max="1" width="11.25390625" style="1" customWidth="1"/>
    <col min="2" max="3" width="10.25390625" style="1" customWidth="1"/>
    <col min="4" max="4" width="15.375" style="1" customWidth="1"/>
    <col min="5" max="7" width="10.25390625" style="1" customWidth="1"/>
    <col min="8" max="8" width="12.125" style="1" customWidth="1"/>
    <col min="9" max="9" width="6.125" style="1" customWidth="1"/>
    <col min="10" max="16384" width="9.00390625" style="1" customWidth="1"/>
  </cols>
  <sheetData>
    <row r="1" spans="1:8" s="1" customFormat="1" ht="14.25" customHeight="1">
      <c r="A1" s="2"/>
      <c r="B1" s="2"/>
      <c r="C1" s="2"/>
      <c r="D1" s="2"/>
      <c r="E1" s="2"/>
      <c r="F1" s="2"/>
      <c r="G1" s="2"/>
      <c r="H1" s="2"/>
    </row>
    <row r="2" spans="1:8" s="1" customFormat="1" ht="39.75" customHeight="1">
      <c r="A2" s="3" t="s">
        <v>581</v>
      </c>
      <c r="B2" s="3"/>
      <c r="C2" s="3"/>
      <c r="D2" s="3"/>
      <c r="E2" s="3"/>
      <c r="F2" s="3"/>
      <c r="G2" s="3"/>
      <c r="H2" s="3"/>
    </row>
    <row r="3" spans="1:8" s="1" customFormat="1" ht="14.25" customHeight="1">
      <c r="A3" s="2"/>
      <c r="B3" s="2"/>
      <c r="C3" s="2"/>
      <c r="D3" s="2"/>
      <c r="E3" s="2"/>
      <c r="F3" s="2"/>
      <c r="G3" s="6" t="s">
        <v>313</v>
      </c>
      <c r="H3" s="6"/>
    </row>
    <row r="4" spans="1:8" s="1" customFormat="1" ht="22.5" customHeight="1">
      <c r="A4" s="4" t="s">
        <v>582</v>
      </c>
      <c r="B4" s="5" t="s">
        <v>583</v>
      </c>
      <c r="C4" s="5"/>
      <c r="D4" s="5"/>
      <c r="E4" s="5"/>
      <c r="F4" s="5"/>
      <c r="G4" s="5"/>
      <c r="H4" s="5"/>
    </row>
    <row r="5" spans="1:8" s="1" customFormat="1" ht="22.5" customHeight="1">
      <c r="A5" s="4" t="s">
        <v>584</v>
      </c>
      <c r="B5" s="4" t="s">
        <v>533</v>
      </c>
      <c r="C5" s="4"/>
      <c r="D5" s="4" t="s">
        <v>585</v>
      </c>
      <c r="E5" s="4"/>
      <c r="F5" s="4" t="s">
        <v>586</v>
      </c>
      <c r="G5" s="4"/>
      <c r="H5" s="4"/>
    </row>
    <row r="6" spans="1:8" s="1" customFormat="1" ht="22.5" customHeight="1">
      <c r="A6" s="4" t="s">
        <v>587</v>
      </c>
      <c r="B6" s="4">
        <v>110</v>
      </c>
      <c r="C6" s="4"/>
      <c r="D6" s="4" t="s">
        <v>588</v>
      </c>
      <c r="E6" s="4"/>
      <c r="F6" s="4" t="s">
        <v>589</v>
      </c>
      <c r="G6" s="4"/>
      <c r="H6" s="4"/>
    </row>
    <row r="7" spans="1:8" s="1" customFormat="1" ht="22.5" customHeight="1">
      <c r="A7" s="4" t="s">
        <v>590</v>
      </c>
      <c r="B7" s="4" t="s">
        <v>591</v>
      </c>
      <c r="C7" s="4"/>
      <c r="D7" s="4" t="s">
        <v>592</v>
      </c>
      <c r="E7" s="4"/>
      <c r="F7" s="4" t="s">
        <v>593</v>
      </c>
      <c r="G7" s="4"/>
      <c r="H7" s="4"/>
    </row>
    <row r="8" spans="1:8" s="1" customFormat="1" ht="78.75" customHeight="1">
      <c r="A8" s="4" t="s">
        <v>594</v>
      </c>
      <c r="B8" s="5" t="s">
        <v>595</v>
      </c>
      <c r="C8" s="5"/>
      <c r="D8" s="5"/>
      <c r="E8" s="5"/>
      <c r="F8" s="5"/>
      <c r="G8" s="5"/>
      <c r="H8" s="5"/>
    </row>
    <row r="9" spans="1:8" s="1" customFormat="1" ht="57" customHeight="1">
      <c r="A9" s="4" t="s">
        <v>596</v>
      </c>
      <c r="B9" s="5" t="s">
        <v>597</v>
      </c>
      <c r="C9" s="5"/>
      <c r="D9" s="5"/>
      <c r="E9" s="5"/>
      <c r="F9" s="5"/>
      <c r="G9" s="5"/>
      <c r="H9" s="5"/>
    </row>
    <row r="10" spans="1:8" s="1" customFormat="1" ht="22.5" customHeight="1">
      <c r="A10" s="4" t="s">
        <v>598</v>
      </c>
      <c r="B10" s="4" t="s">
        <v>545</v>
      </c>
      <c r="C10" s="4" t="s">
        <v>546</v>
      </c>
      <c r="D10" s="4" t="s">
        <v>599</v>
      </c>
      <c r="E10" s="4" t="s">
        <v>600</v>
      </c>
      <c r="F10" s="4" t="s">
        <v>601</v>
      </c>
      <c r="G10" s="4" t="s">
        <v>602</v>
      </c>
      <c r="H10" s="4" t="s">
        <v>551</v>
      </c>
    </row>
    <row r="11" spans="1:8" s="1" customFormat="1" ht="22.5" customHeight="1">
      <c r="A11" s="4"/>
      <c r="B11" s="4" t="s">
        <v>552</v>
      </c>
      <c r="C11" s="4" t="s">
        <v>553</v>
      </c>
      <c r="D11" s="5" t="s">
        <v>603</v>
      </c>
      <c r="E11" s="4" t="s">
        <v>604</v>
      </c>
      <c r="F11" s="4" t="s">
        <v>605</v>
      </c>
      <c r="G11" s="4" t="s">
        <v>606</v>
      </c>
      <c r="H11" s="4" t="s">
        <v>604</v>
      </c>
    </row>
    <row r="12" spans="1:8" s="1" customFormat="1" ht="22.5" customHeight="1">
      <c r="A12" s="4"/>
      <c r="B12" s="4" t="s">
        <v>552</v>
      </c>
      <c r="C12" s="4" t="s">
        <v>553</v>
      </c>
      <c r="D12" s="5" t="s">
        <v>607</v>
      </c>
      <c r="E12" s="4" t="s">
        <v>608</v>
      </c>
      <c r="F12" s="4" t="s">
        <v>555</v>
      </c>
      <c r="G12" s="4" t="s">
        <v>609</v>
      </c>
      <c r="H12" s="4" t="s">
        <v>558</v>
      </c>
    </row>
    <row r="13" spans="1:8" s="1" customFormat="1" ht="22.5" customHeight="1">
      <c r="A13" s="4"/>
      <c r="B13" s="4" t="s">
        <v>552</v>
      </c>
      <c r="C13" s="4" t="s">
        <v>553</v>
      </c>
      <c r="D13" s="5" t="s">
        <v>610</v>
      </c>
      <c r="E13" s="4" t="s">
        <v>568</v>
      </c>
      <c r="F13" s="4" t="s">
        <v>605</v>
      </c>
      <c r="G13" s="4" t="s">
        <v>606</v>
      </c>
      <c r="H13" s="4" t="s">
        <v>604</v>
      </c>
    </row>
    <row r="14" spans="1:8" s="1" customFormat="1" ht="22.5" customHeight="1">
      <c r="A14" s="4"/>
      <c r="B14" s="4" t="s">
        <v>552</v>
      </c>
      <c r="C14" s="4" t="s">
        <v>560</v>
      </c>
      <c r="D14" s="5" t="s">
        <v>611</v>
      </c>
      <c r="E14" s="4" t="s">
        <v>579</v>
      </c>
      <c r="F14" s="4" t="s">
        <v>555</v>
      </c>
      <c r="G14" s="4"/>
      <c r="H14" s="4" t="s">
        <v>612</v>
      </c>
    </row>
    <row r="15" spans="1:8" s="1" customFormat="1" ht="22.5" customHeight="1">
      <c r="A15" s="4"/>
      <c r="B15" s="4" t="s">
        <v>613</v>
      </c>
      <c r="C15" s="4" t="s">
        <v>614</v>
      </c>
      <c r="D15" s="5" t="s">
        <v>571</v>
      </c>
      <c r="E15" s="4" t="s">
        <v>572</v>
      </c>
      <c r="F15" s="4" t="s">
        <v>555</v>
      </c>
      <c r="G15" s="4" t="s">
        <v>564</v>
      </c>
      <c r="H15" s="4" t="s">
        <v>604</v>
      </c>
    </row>
    <row r="16" spans="1:8" s="1" customFormat="1" ht="22.5" customHeight="1">
      <c r="A16" s="4"/>
      <c r="B16" s="4" t="s">
        <v>613</v>
      </c>
      <c r="C16" s="4" t="s">
        <v>615</v>
      </c>
      <c r="D16" s="5" t="s">
        <v>616</v>
      </c>
      <c r="E16" s="4" t="s">
        <v>604</v>
      </c>
      <c r="F16" s="4" t="s">
        <v>605</v>
      </c>
      <c r="G16" s="4" t="s">
        <v>617</v>
      </c>
      <c r="H16" s="4" t="s">
        <v>604</v>
      </c>
    </row>
    <row r="17" spans="1:8" s="1" customFormat="1" ht="22.5" customHeight="1">
      <c r="A17" s="4"/>
      <c r="B17" s="4" t="s">
        <v>618</v>
      </c>
      <c r="C17" s="4" t="s">
        <v>619</v>
      </c>
      <c r="D17" s="5" t="s">
        <v>578</v>
      </c>
      <c r="E17" s="4" t="s">
        <v>620</v>
      </c>
      <c r="F17" s="4" t="s">
        <v>555</v>
      </c>
      <c r="G17" s="4"/>
      <c r="H17" s="4" t="s">
        <v>612</v>
      </c>
    </row>
    <row r="18" spans="1:8" s="1" customFormat="1" ht="14.25" customHeight="1">
      <c r="A18" s="2"/>
      <c r="B18" s="2"/>
      <c r="C18" s="2"/>
      <c r="D18" s="2"/>
      <c r="E18" s="2"/>
      <c r="F18" s="2"/>
      <c r="G18" s="2"/>
      <c r="H18" s="2"/>
    </row>
    <row r="19" spans="1:8" s="1" customFormat="1" ht="39.75" customHeight="1">
      <c r="A19" s="3" t="s">
        <v>581</v>
      </c>
      <c r="B19" s="3"/>
      <c r="C19" s="3"/>
      <c r="D19" s="3"/>
      <c r="E19" s="3"/>
      <c r="F19" s="3"/>
      <c r="G19" s="3"/>
      <c r="H19" s="3"/>
    </row>
    <row r="20" spans="1:8" s="1" customFormat="1" ht="14.25" customHeight="1">
      <c r="A20" s="2"/>
      <c r="B20" s="2"/>
      <c r="C20" s="2"/>
      <c r="D20" s="2"/>
      <c r="E20" s="2"/>
      <c r="F20" s="2"/>
      <c r="G20" s="6" t="s">
        <v>313</v>
      </c>
      <c r="H20" s="6"/>
    </row>
    <row r="21" spans="1:8" s="1" customFormat="1" ht="22.5" customHeight="1">
      <c r="A21" s="4" t="s">
        <v>582</v>
      </c>
      <c r="B21" s="5" t="s">
        <v>621</v>
      </c>
      <c r="C21" s="5"/>
      <c r="D21" s="5"/>
      <c r="E21" s="5"/>
      <c r="F21" s="5"/>
      <c r="G21" s="5"/>
      <c r="H21" s="5"/>
    </row>
    <row r="22" spans="1:8" s="1" customFormat="1" ht="22.5" customHeight="1">
      <c r="A22" s="4" t="s">
        <v>584</v>
      </c>
      <c r="B22" s="4" t="s">
        <v>533</v>
      </c>
      <c r="C22" s="4"/>
      <c r="D22" s="4" t="s">
        <v>585</v>
      </c>
      <c r="E22" s="4"/>
      <c r="F22" s="4" t="s">
        <v>586</v>
      </c>
      <c r="G22" s="4"/>
      <c r="H22" s="4"/>
    </row>
    <row r="23" spans="1:8" s="1" customFormat="1" ht="22.5" customHeight="1">
      <c r="A23" s="4" t="s">
        <v>587</v>
      </c>
      <c r="B23" s="4">
        <v>7</v>
      </c>
      <c r="C23" s="4"/>
      <c r="D23" s="4" t="s">
        <v>588</v>
      </c>
      <c r="E23" s="4"/>
      <c r="F23" s="4" t="s">
        <v>589</v>
      </c>
      <c r="G23" s="4"/>
      <c r="H23" s="4"/>
    </row>
    <row r="24" spans="1:8" s="1" customFormat="1" ht="22.5" customHeight="1">
      <c r="A24" s="4" t="s">
        <v>590</v>
      </c>
      <c r="B24" s="4" t="s">
        <v>591</v>
      </c>
      <c r="C24" s="4"/>
      <c r="D24" s="4" t="s">
        <v>592</v>
      </c>
      <c r="E24" s="4"/>
      <c r="F24" s="4" t="s">
        <v>593</v>
      </c>
      <c r="G24" s="4"/>
      <c r="H24" s="4"/>
    </row>
    <row r="25" spans="1:8" s="1" customFormat="1" ht="57" customHeight="1">
      <c r="A25" s="4" t="s">
        <v>594</v>
      </c>
      <c r="B25" s="5" t="s">
        <v>622</v>
      </c>
      <c r="C25" s="5"/>
      <c r="D25" s="5"/>
      <c r="E25" s="5"/>
      <c r="F25" s="5"/>
      <c r="G25" s="5"/>
      <c r="H25" s="5"/>
    </row>
    <row r="26" spans="1:8" s="1" customFormat="1" ht="57" customHeight="1">
      <c r="A26" s="4" t="s">
        <v>596</v>
      </c>
      <c r="B26" s="5" t="s">
        <v>623</v>
      </c>
      <c r="C26" s="5"/>
      <c r="D26" s="5"/>
      <c r="E26" s="5"/>
      <c r="F26" s="5"/>
      <c r="G26" s="5"/>
      <c r="H26" s="5"/>
    </row>
    <row r="27" spans="1:8" s="1" customFormat="1" ht="22.5" customHeight="1">
      <c r="A27" s="4" t="s">
        <v>598</v>
      </c>
      <c r="B27" s="4" t="s">
        <v>545</v>
      </c>
      <c r="C27" s="4" t="s">
        <v>546</v>
      </c>
      <c r="D27" s="4" t="s">
        <v>599</v>
      </c>
      <c r="E27" s="4" t="s">
        <v>600</v>
      </c>
      <c r="F27" s="4" t="s">
        <v>601</v>
      </c>
      <c r="G27" s="4" t="s">
        <v>602</v>
      </c>
      <c r="H27" s="4" t="s">
        <v>551</v>
      </c>
    </row>
    <row r="28" spans="1:8" s="1" customFormat="1" ht="22.5" customHeight="1">
      <c r="A28" s="4"/>
      <c r="B28" s="4" t="s">
        <v>552</v>
      </c>
      <c r="C28" s="4" t="s">
        <v>560</v>
      </c>
      <c r="D28" s="5" t="s">
        <v>624</v>
      </c>
      <c r="E28" s="4" t="s">
        <v>579</v>
      </c>
      <c r="F28" s="4" t="s">
        <v>555</v>
      </c>
      <c r="G28" s="4"/>
      <c r="H28" s="4" t="s">
        <v>625</v>
      </c>
    </row>
    <row r="29" spans="1:8" s="1" customFormat="1" ht="22.5" customHeight="1">
      <c r="A29" s="4"/>
      <c r="B29" s="4" t="s">
        <v>552</v>
      </c>
      <c r="C29" s="4" t="s">
        <v>626</v>
      </c>
      <c r="D29" s="5" t="s">
        <v>627</v>
      </c>
      <c r="E29" s="4" t="s">
        <v>579</v>
      </c>
      <c r="F29" s="4" t="s">
        <v>555</v>
      </c>
      <c r="G29" s="4"/>
      <c r="H29" s="4" t="s">
        <v>565</v>
      </c>
    </row>
    <row r="30" spans="1:8" s="1" customFormat="1" ht="22.5" customHeight="1">
      <c r="A30" s="4"/>
      <c r="B30" s="4" t="s">
        <v>552</v>
      </c>
      <c r="C30" s="4" t="s">
        <v>626</v>
      </c>
      <c r="D30" s="5" t="s">
        <v>628</v>
      </c>
      <c r="E30" s="4" t="s">
        <v>629</v>
      </c>
      <c r="F30" s="4" t="s">
        <v>605</v>
      </c>
      <c r="G30" s="4" t="s">
        <v>630</v>
      </c>
      <c r="H30" s="4" t="s">
        <v>604</v>
      </c>
    </row>
    <row r="31" spans="1:8" s="1" customFormat="1" ht="22.5" customHeight="1">
      <c r="A31" s="4"/>
      <c r="B31" s="4" t="s">
        <v>613</v>
      </c>
      <c r="C31" s="4" t="s">
        <v>631</v>
      </c>
      <c r="D31" s="5" t="s">
        <v>632</v>
      </c>
      <c r="E31" s="4" t="s">
        <v>633</v>
      </c>
      <c r="F31" s="4" t="s">
        <v>555</v>
      </c>
      <c r="G31" s="4" t="s">
        <v>634</v>
      </c>
      <c r="H31" s="4" t="s">
        <v>604</v>
      </c>
    </row>
    <row r="32" spans="1:8" s="1" customFormat="1" ht="22.5" customHeight="1">
      <c r="A32" s="4"/>
      <c r="B32" s="4" t="s">
        <v>613</v>
      </c>
      <c r="C32" s="4" t="s">
        <v>615</v>
      </c>
      <c r="D32" s="5" t="s">
        <v>635</v>
      </c>
      <c r="E32" s="4" t="s">
        <v>636</v>
      </c>
      <c r="F32" s="4" t="s">
        <v>562</v>
      </c>
      <c r="G32" s="4" t="s">
        <v>637</v>
      </c>
      <c r="H32" s="4" t="s">
        <v>604</v>
      </c>
    </row>
    <row r="33" spans="1:8" s="1" customFormat="1" ht="22.5" customHeight="1">
      <c r="A33" s="4"/>
      <c r="B33" s="4" t="s">
        <v>618</v>
      </c>
      <c r="C33" s="4" t="s">
        <v>619</v>
      </c>
      <c r="D33" s="5" t="s">
        <v>638</v>
      </c>
      <c r="E33" s="4" t="s">
        <v>579</v>
      </c>
      <c r="F33" s="4" t="s">
        <v>555</v>
      </c>
      <c r="G33" s="4"/>
      <c r="H33" s="4" t="s">
        <v>612</v>
      </c>
    </row>
    <row r="34" spans="1:8" s="1" customFormat="1" ht="14.25" customHeight="1">
      <c r="A34" s="2"/>
      <c r="B34" s="2"/>
      <c r="C34" s="2"/>
      <c r="D34" s="2"/>
      <c r="E34" s="2"/>
      <c r="F34" s="2"/>
      <c r="G34" s="2"/>
      <c r="H34" s="2"/>
    </row>
    <row r="35" spans="1:8" s="1" customFormat="1" ht="39.75" customHeight="1">
      <c r="A35" s="3" t="s">
        <v>581</v>
      </c>
      <c r="B35" s="3"/>
      <c r="C35" s="3"/>
      <c r="D35" s="3"/>
      <c r="E35" s="3"/>
      <c r="F35" s="3"/>
      <c r="G35" s="3"/>
      <c r="H35" s="3"/>
    </row>
    <row r="36" spans="1:8" s="1" customFormat="1" ht="14.25" customHeight="1">
      <c r="A36" s="2"/>
      <c r="B36" s="2"/>
      <c r="C36" s="2"/>
      <c r="D36" s="2"/>
      <c r="E36" s="2"/>
      <c r="F36" s="2"/>
      <c r="G36" s="6" t="s">
        <v>313</v>
      </c>
      <c r="H36" s="6"/>
    </row>
    <row r="37" spans="1:8" s="1" customFormat="1" ht="22.5" customHeight="1">
      <c r="A37" s="4" t="s">
        <v>582</v>
      </c>
      <c r="B37" s="5" t="s">
        <v>639</v>
      </c>
      <c r="C37" s="5"/>
      <c r="D37" s="5"/>
      <c r="E37" s="5"/>
      <c r="F37" s="5"/>
      <c r="G37" s="5"/>
      <c r="H37" s="5"/>
    </row>
    <row r="38" spans="1:8" s="1" customFormat="1" ht="22.5" customHeight="1">
      <c r="A38" s="4" t="s">
        <v>584</v>
      </c>
      <c r="B38" s="4" t="s">
        <v>533</v>
      </c>
      <c r="C38" s="4"/>
      <c r="D38" s="4" t="s">
        <v>585</v>
      </c>
      <c r="E38" s="4"/>
      <c r="F38" s="4" t="s">
        <v>586</v>
      </c>
      <c r="G38" s="4"/>
      <c r="H38" s="4"/>
    </row>
    <row r="39" spans="1:8" s="1" customFormat="1" ht="22.5" customHeight="1">
      <c r="A39" s="4" t="s">
        <v>587</v>
      </c>
      <c r="B39" s="4">
        <v>39.64</v>
      </c>
      <c r="C39" s="4"/>
      <c r="D39" s="4" t="s">
        <v>588</v>
      </c>
      <c r="E39" s="4"/>
      <c r="F39" s="4" t="s">
        <v>589</v>
      </c>
      <c r="G39" s="4"/>
      <c r="H39" s="4"/>
    </row>
    <row r="40" spans="1:8" s="1" customFormat="1" ht="22.5" customHeight="1">
      <c r="A40" s="4" t="s">
        <v>590</v>
      </c>
      <c r="B40" s="4" t="s">
        <v>591</v>
      </c>
      <c r="C40" s="4"/>
      <c r="D40" s="4" t="s">
        <v>592</v>
      </c>
      <c r="E40" s="4"/>
      <c r="F40" s="4" t="s">
        <v>593</v>
      </c>
      <c r="G40" s="4"/>
      <c r="H40" s="4"/>
    </row>
    <row r="41" spans="1:8" s="1" customFormat="1" ht="57" customHeight="1">
      <c r="A41" s="4" t="s">
        <v>594</v>
      </c>
      <c r="B41" s="5" t="s">
        <v>640</v>
      </c>
      <c r="C41" s="5"/>
      <c r="D41" s="5"/>
      <c r="E41" s="5"/>
      <c r="F41" s="5"/>
      <c r="G41" s="5"/>
      <c r="H41" s="5"/>
    </row>
    <row r="42" spans="1:8" s="1" customFormat="1" ht="57" customHeight="1">
      <c r="A42" s="4" t="s">
        <v>596</v>
      </c>
      <c r="B42" s="5" t="s">
        <v>641</v>
      </c>
      <c r="C42" s="5"/>
      <c r="D42" s="5"/>
      <c r="E42" s="5"/>
      <c r="F42" s="5"/>
      <c r="G42" s="5"/>
      <c r="H42" s="5"/>
    </row>
    <row r="43" spans="1:8" s="1" customFormat="1" ht="22.5" customHeight="1">
      <c r="A43" s="4" t="s">
        <v>598</v>
      </c>
      <c r="B43" s="4" t="s">
        <v>545</v>
      </c>
      <c r="C43" s="4" t="s">
        <v>546</v>
      </c>
      <c r="D43" s="4" t="s">
        <v>599</v>
      </c>
      <c r="E43" s="4" t="s">
        <v>600</v>
      </c>
      <c r="F43" s="4" t="s">
        <v>601</v>
      </c>
      <c r="G43" s="4" t="s">
        <v>602</v>
      </c>
      <c r="H43" s="4" t="s">
        <v>551</v>
      </c>
    </row>
    <row r="44" spans="1:8" s="1" customFormat="1" ht="22.5" customHeight="1">
      <c r="A44" s="4"/>
      <c r="B44" s="4" t="s">
        <v>552</v>
      </c>
      <c r="C44" s="4" t="s">
        <v>560</v>
      </c>
      <c r="D44" s="5" t="s">
        <v>642</v>
      </c>
      <c r="E44" s="4" t="s">
        <v>579</v>
      </c>
      <c r="F44" s="4" t="s">
        <v>555</v>
      </c>
      <c r="G44" s="4"/>
      <c r="H44" s="4" t="s">
        <v>558</v>
      </c>
    </row>
    <row r="45" spans="1:8" s="1" customFormat="1" ht="22.5" customHeight="1">
      <c r="A45" s="4"/>
      <c r="B45" s="4" t="s">
        <v>552</v>
      </c>
      <c r="C45" s="4" t="s">
        <v>626</v>
      </c>
      <c r="D45" s="5" t="s">
        <v>643</v>
      </c>
      <c r="E45" s="4" t="s">
        <v>579</v>
      </c>
      <c r="F45" s="4" t="s">
        <v>555</v>
      </c>
      <c r="G45" s="4"/>
      <c r="H45" s="4" t="s">
        <v>612</v>
      </c>
    </row>
    <row r="46" spans="1:8" s="1" customFormat="1" ht="22.5" customHeight="1">
      <c r="A46" s="4"/>
      <c r="B46" s="4" t="s">
        <v>552</v>
      </c>
      <c r="C46" s="4" t="s">
        <v>626</v>
      </c>
      <c r="D46" s="5" t="s">
        <v>644</v>
      </c>
      <c r="E46" s="4" t="s">
        <v>629</v>
      </c>
      <c r="F46" s="4" t="s">
        <v>605</v>
      </c>
      <c r="G46" s="4" t="s">
        <v>645</v>
      </c>
      <c r="H46" s="4" t="s">
        <v>604</v>
      </c>
    </row>
    <row r="47" spans="1:8" s="1" customFormat="1" ht="22.5" customHeight="1">
      <c r="A47" s="4"/>
      <c r="B47" s="4" t="s">
        <v>613</v>
      </c>
      <c r="C47" s="4" t="s">
        <v>631</v>
      </c>
      <c r="D47" s="5" t="s">
        <v>632</v>
      </c>
      <c r="E47" s="4" t="s">
        <v>608</v>
      </c>
      <c r="F47" s="4" t="s">
        <v>555</v>
      </c>
      <c r="G47" s="4" t="s">
        <v>634</v>
      </c>
      <c r="H47" s="4" t="s">
        <v>604</v>
      </c>
    </row>
    <row r="48" spans="1:8" s="1" customFormat="1" ht="22.5" customHeight="1">
      <c r="A48" s="4"/>
      <c r="B48" s="4" t="s">
        <v>613</v>
      </c>
      <c r="C48" s="4" t="s">
        <v>615</v>
      </c>
      <c r="D48" s="5" t="s">
        <v>635</v>
      </c>
      <c r="E48" s="4" t="s">
        <v>636</v>
      </c>
      <c r="F48" s="4" t="s">
        <v>562</v>
      </c>
      <c r="G48" s="4" t="s">
        <v>646</v>
      </c>
      <c r="H48" s="4" t="s">
        <v>604</v>
      </c>
    </row>
    <row r="49" spans="1:8" s="1" customFormat="1" ht="22.5" customHeight="1">
      <c r="A49" s="4"/>
      <c r="B49" s="4" t="s">
        <v>618</v>
      </c>
      <c r="C49" s="4" t="s">
        <v>619</v>
      </c>
      <c r="D49" s="5" t="s">
        <v>638</v>
      </c>
      <c r="E49" s="4" t="s">
        <v>647</v>
      </c>
      <c r="F49" s="4" t="s">
        <v>555</v>
      </c>
      <c r="G49" s="4"/>
      <c r="H49" s="4" t="s">
        <v>648</v>
      </c>
    </row>
    <row r="50" spans="1:8" s="1" customFormat="1" ht="14.25" customHeight="1">
      <c r="A50" s="2"/>
      <c r="B50" s="2"/>
      <c r="C50" s="2"/>
      <c r="D50" s="2"/>
      <c r="E50" s="2"/>
      <c r="F50" s="2"/>
      <c r="G50" s="2"/>
      <c r="H50" s="2"/>
    </row>
    <row r="51" spans="1:8" s="1" customFormat="1" ht="39.75" customHeight="1">
      <c r="A51" s="3" t="s">
        <v>581</v>
      </c>
      <c r="B51" s="3"/>
      <c r="C51" s="3"/>
      <c r="D51" s="3"/>
      <c r="E51" s="3"/>
      <c r="F51" s="3"/>
      <c r="G51" s="3"/>
      <c r="H51" s="3"/>
    </row>
    <row r="52" spans="1:8" s="1" customFormat="1" ht="14.25" customHeight="1">
      <c r="A52" s="2"/>
      <c r="B52" s="2"/>
      <c r="C52" s="2"/>
      <c r="D52" s="2"/>
      <c r="E52" s="2"/>
      <c r="F52" s="2"/>
      <c r="G52" s="6" t="s">
        <v>313</v>
      </c>
      <c r="H52" s="6"/>
    </row>
    <row r="53" spans="1:8" s="1" customFormat="1" ht="22.5" customHeight="1">
      <c r="A53" s="4" t="s">
        <v>582</v>
      </c>
      <c r="B53" s="5" t="s">
        <v>649</v>
      </c>
      <c r="C53" s="5"/>
      <c r="D53" s="5"/>
      <c r="E53" s="5"/>
      <c r="F53" s="5"/>
      <c r="G53" s="5"/>
      <c r="H53" s="5"/>
    </row>
    <row r="54" spans="1:8" s="1" customFormat="1" ht="22.5" customHeight="1">
      <c r="A54" s="4" t="s">
        <v>584</v>
      </c>
      <c r="B54" s="4" t="s">
        <v>533</v>
      </c>
      <c r="C54" s="4"/>
      <c r="D54" s="4" t="s">
        <v>585</v>
      </c>
      <c r="E54" s="4"/>
      <c r="F54" s="4" t="s">
        <v>586</v>
      </c>
      <c r="G54" s="4"/>
      <c r="H54" s="4"/>
    </row>
    <row r="55" spans="1:8" s="1" customFormat="1" ht="22.5" customHeight="1">
      <c r="A55" s="4" t="s">
        <v>587</v>
      </c>
      <c r="B55" s="4">
        <v>136</v>
      </c>
      <c r="C55" s="4"/>
      <c r="D55" s="4" t="s">
        <v>588</v>
      </c>
      <c r="E55" s="4"/>
      <c r="F55" s="4" t="s">
        <v>589</v>
      </c>
      <c r="G55" s="4"/>
      <c r="H55" s="4"/>
    </row>
    <row r="56" spans="1:8" s="1" customFormat="1" ht="22.5" customHeight="1">
      <c r="A56" s="4" t="s">
        <v>590</v>
      </c>
      <c r="B56" s="4" t="s">
        <v>591</v>
      </c>
      <c r="C56" s="4"/>
      <c r="D56" s="4" t="s">
        <v>592</v>
      </c>
      <c r="E56" s="4"/>
      <c r="F56" s="4" t="s">
        <v>593</v>
      </c>
      <c r="G56" s="4"/>
      <c r="H56" s="4"/>
    </row>
    <row r="57" spans="1:8" s="1" customFormat="1" ht="57" customHeight="1">
      <c r="A57" s="4" t="s">
        <v>594</v>
      </c>
      <c r="B57" s="5" t="s">
        <v>650</v>
      </c>
      <c r="C57" s="5"/>
      <c r="D57" s="5"/>
      <c r="E57" s="5"/>
      <c r="F57" s="5"/>
      <c r="G57" s="5"/>
      <c r="H57" s="5"/>
    </row>
    <row r="58" spans="1:8" s="1" customFormat="1" ht="57" customHeight="1">
      <c r="A58" s="4" t="s">
        <v>596</v>
      </c>
      <c r="B58" s="5" t="s">
        <v>651</v>
      </c>
      <c r="C58" s="5"/>
      <c r="D58" s="5"/>
      <c r="E58" s="5"/>
      <c r="F58" s="5"/>
      <c r="G58" s="5"/>
      <c r="H58" s="5"/>
    </row>
    <row r="59" spans="1:8" s="1" customFormat="1" ht="22.5" customHeight="1">
      <c r="A59" s="4" t="s">
        <v>598</v>
      </c>
      <c r="B59" s="4" t="s">
        <v>545</v>
      </c>
      <c r="C59" s="4" t="s">
        <v>546</v>
      </c>
      <c r="D59" s="4" t="s">
        <v>599</v>
      </c>
      <c r="E59" s="4" t="s">
        <v>600</v>
      </c>
      <c r="F59" s="4" t="s">
        <v>601</v>
      </c>
      <c r="G59" s="4" t="s">
        <v>602</v>
      </c>
      <c r="H59" s="4" t="s">
        <v>551</v>
      </c>
    </row>
    <row r="60" spans="1:8" s="1" customFormat="1" ht="22.5" customHeight="1">
      <c r="A60" s="4"/>
      <c r="B60" s="4" t="s">
        <v>552</v>
      </c>
      <c r="C60" s="4" t="s">
        <v>560</v>
      </c>
      <c r="D60" s="5" t="s">
        <v>652</v>
      </c>
      <c r="E60" s="4" t="s">
        <v>579</v>
      </c>
      <c r="F60" s="4" t="s">
        <v>555</v>
      </c>
      <c r="G60" s="4"/>
      <c r="H60" s="4" t="s">
        <v>565</v>
      </c>
    </row>
    <row r="61" spans="1:8" s="1" customFormat="1" ht="22.5" customHeight="1">
      <c r="A61" s="4"/>
      <c r="B61" s="4" t="s">
        <v>552</v>
      </c>
      <c r="C61" s="4" t="s">
        <v>626</v>
      </c>
      <c r="D61" s="5" t="s">
        <v>643</v>
      </c>
      <c r="E61" s="4" t="s">
        <v>579</v>
      </c>
      <c r="F61" s="4" t="s">
        <v>555</v>
      </c>
      <c r="G61" s="4"/>
      <c r="H61" s="4" t="s">
        <v>612</v>
      </c>
    </row>
    <row r="62" spans="1:8" s="1" customFormat="1" ht="22.5" customHeight="1">
      <c r="A62" s="4"/>
      <c r="B62" s="4" t="s">
        <v>552</v>
      </c>
      <c r="C62" s="4" t="s">
        <v>626</v>
      </c>
      <c r="D62" s="5" t="s">
        <v>644</v>
      </c>
      <c r="E62" s="4" t="s">
        <v>629</v>
      </c>
      <c r="F62" s="4" t="s">
        <v>605</v>
      </c>
      <c r="G62" s="4" t="s">
        <v>645</v>
      </c>
      <c r="H62" s="4" t="s">
        <v>604</v>
      </c>
    </row>
    <row r="63" spans="1:8" s="1" customFormat="1" ht="22.5" customHeight="1">
      <c r="A63" s="4"/>
      <c r="B63" s="4" t="s">
        <v>613</v>
      </c>
      <c r="C63" s="4" t="s">
        <v>631</v>
      </c>
      <c r="D63" s="5" t="s">
        <v>653</v>
      </c>
      <c r="E63" s="4" t="s">
        <v>608</v>
      </c>
      <c r="F63" s="4" t="s">
        <v>555</v>
      </c>
      <c r="G63" s="4" t="s">
        <v>634</v>
      </c>
      <c r="H63" s="4" t="s">
        <v>604</v>
      </c>
    </row>
    <row r="64" spans="1:8" s="1" customFormat="1" ht="22.5" customHeight="1">
      <c r="A64" s="4"/>
      <c r="B64" s="4" t="s">
        <v>613</v>
      </c>
      <c r="C64" s="4" t="s">
        <v>615</v>
      </c>
      <c r="D64" s="5" t="s">
        <v>654</v>
      </c>
      <c r="E64" s="4" t="s">
        <v>636</v>
      </c>
      <c r="F64" s="4" t="s">
        <v>562</v>
      </c>
      <c r="G64" s="4" t="s">
        <v>646</v>
      </c>
      <c r="H64" s="4" t="s">
        <v>604</v>
      </c>
    </row>
    <row r="65" spans="1:8" s="1" customFormat="1" ht="22.5" customHeight="1">
      <c r="A65" s="4"/>
      <c r="B65" s="4" t="s">
        <v>618</v>
      </c>
      <c r="C65" s="4" t="s">
        <v>619</v>
      </c>
      <c r="D65" s="5" t="s">
        <v>638</v>
      </c>
      <c r="E65" s="4" t="s">
        <v>579</v>
      </c>
      <c r="F65" s="4" t="s">
        <v>555</v>
      </c>
      <c r="G65" s="4"/>
      <c r="H65" s="4" t="s">
        <v>625</v>
      </c>
    </row>
    <row r="66" spans="1:8" s="1" customFormat="1" ht="14.25" customHeight="1">
      <c r="A66" s="2"/>
      <c r="B66" s="2"/>
      <c r="C66" s="2"/>
      <c r="D66" s="2"/>
      <c r="E66" s="2"/>
      <c r="F66" s="2"/>
      <c r="G66" s="2"/>
      <c r="H66" s="2"/>
    </row>
    <row r="67" spans="1:8" s="1" customFormat="1" ht="39.75" customHeight="1">
      <c r="A67" s="3" t="s">
        <v>581</v>
      </c>
      <c r="B67" s="3"/>
      <c r="C67" s="3"/>
      <c r="D67" s="3"/>
      <c r="E67" s="3"/>
      <c r="F67" s="3"/>
      <c r="G67" s="3"/>
      <c r="H67" s="3"/>
    </row>
    <row r="68" spans="1:8" s="1" customFormat="1" ht="14.25" customHeight="1">
      <c r="A68" s="2"/>
      <c r="B68" s="2"/>
      <c r="C68" s="2"/>
      <c r="D68" s="2"/>
      <c r="E68" s="2"/>
      <c r="F68" s="2"/>
      <c r="G68" s="6" t="s">
        <v>313</v>
      </c>
      <c r="H68" s="6"/>
    </row>
    <row r="69" spans="1:8" s="1" customFormat="1" ht="22.5" customHeight="1">
      <c r="A69" s="4" t="s">
        <v>582</v>
      </c>
      <c r="B69" s="5" t="s">
        <v>655</v>
      </c>
      <c r="C69" s="5"/>
      <c r="D69" s="5"/>
      <c r="E69" s="5"/>
      <c r="F69" s="5"/>
      <c r="G69" s="5"/>
      <c r="H69" s="5"/>
    </row>
    <row r="70" spans="1:8" s="1" customFormat="1" ht="22.5" customHeight="1">
      <c r="A70" s="4" t="s">
        <v>584</v>
      </c>
      <c r="B70" s="4" t="s">
        <v>533</v>
      </c>
      <c r="C70" s="4"/>
      <c r="D70" s="4" t="s">
        <v>585</v>
      </c>
      <c r="E70" s="4"/>
      <c r="F70" s="4" t="s">
        <v>586</v>
      </c>
      <c r="G70" s="4"/>
      <c r="H70" s="4"/>
    </row>
    <row r="71" spans="1:8" s="1" customFormat="1" ht="22.5" customHeight="1">
      <c r="A71" s="4" t="s">
        <v>587</v>
      </c>
      <c r="B71" s="4">
        <v>9.37</v>
      </c>
      <c r="C71" s="4"/>
      <c r="D71" s="4" t="s">
        <v>588</v>
      </c>
      <c r="E71" s="4"/>
      <c r="F71" s="4" t="s">
        <v>589</v>
      </c>
      <c r="G71" s="4"/>
      <c r="H71" s="4"/>
    </row>
    <row r="72" spans="1:8" s="1" customFormat="1" ht="22.5" customHeight="1">
      <c r="A72" s="4" t="s">
        <v>590</v>
      </c>
      <c r="B72" s="4" t="s">
        <v>591</v>
      </c>
      <c r="C72" s="4"/>
      <c r="D72" s="4" t="s">
        <v>592</v>
      </c>
      <c r="E72" s="4"/>
      <c r="F72" s="4" t="s">
        <v>593</v>
      </c>
      <c r="G72" s="4"/>
      <c r="H72" s="4"/>
    </row>
    <row r="73" spans="1:8" s="1" customFormat="1" ht="57" customHeight="1">
      <c r="A73" s="4" t="s">
        <v>594</v>
      </c>
      <c r="B73" s="5" t="s">
        <v>656</v>
      </c>
      <c r="C73" s="5"/>
      <c r="D73" s="5"/>
      <c r="E73" s="5"/>
      <c r="F73" s="5"/>
      <c r="G73" s="5"/>
      <c r="H73" s="5"/>
    </row>
    <row r="74" spans="1:8" s="1" customFormat="1" ht="57" customHeight="1">
      <c r="A74" s="4" t="s">
        <v>596</v>
      </c>
      <c r="B74" s="5" t="s">
        <v>657</v>
      </c>
      <c r="C74" s="5"/>
      <c r="D74" s="5"/>
      <c r="E74" s="5"/>
      <c r="F74" s="5"/>
      <c r="G74" s="5"/>
      <c r="H74" s="5"/>
    </row>
    <row r="75" spans="1:8" s="1" customFormat="1" ht="22.5" customHeight="1">
      <c r="A75" s="4" t="s">
        <v>598</v>
      </c>
      <c r="B75" s="4" t="s">
        <v>545</v>
      </c>
      <c r="C75" s="4" t="s">
        <v>546</v>
      </c>
      <c r="D75" s="4" t="s">
        <v>599</v>
      </c>
      <c r="E75" s="4" t="s">
        <v>600</v>
      </c>
      <c r="F75" s="4" t="s">
        <v>601</v>
      </c>
      <c r="G75" s="4" t="s">
        <v>602</v>
      </c>
      <c r="H75" s="4" t="s">
        <v>551</v>
      </c>
    </row>
    <row r="76" spans="1:8" s="1" customFormat="1" ht="22.5" customHeight="1">
      <c r="A76" s="4"/>
      <c r="B76" s="4" t="s">
        <v>552</v>
      </c>
      <c r="C76" s="4" t="s">
        <v>553</v>
      </c>
      <c r="D76" s="5" t="s">
        <v>658</v>
      </c>
      <c r="E76" s="4" t="s">
        <v>659</v>
      </c>
      <c r="F76" s="4" t="s">
        <v>555</v>
      </c>
      <c r="G76" s="4"/>
      <c r="H76" s="4" t="s">
        <v>660</v>
      </c>
    </row>
    <row r="77" spans="1:8" s="1" customFormat="1" ht="22.5" customHeight="1">
      <c r="A77" s="4"/>
      <c r="B77" s="4" t="s">
        <v>552</v>
      </c>
      <c r="C77" s="4" t="s">
        <v>560</v>
      </c>
      <c r="D77" s="5" t="s">
        <v>661</v>
      </c>
      <c r="E77" s="4" t="s">
        <v>662</v>
      </c>
      <c r="F77" s="4" t="s">
        <v>605</v>
      </c>
      <c r="G77" s="4" t="s">
        <v>617</v>
      </c>
      <c r="H77" s="4" t="s">
        <v>604</v>
      </c>
    </row>
    <row r="78" spans="1:8" s="1" customFormat="1" ht="22.5" customHeight="1">
      <c r="A78" s="4"/>
      <c r="B78" s="4" t="s">
        <v>552</v>
      </c>
      <c r="C78" s="4" t="s">
        <v>560</v>
      </c>
      <c r="D78" s="5" t="s">
        <v>663</v>
      </c>
      <c r="E78" s="4" t="s">
        <v>664</v>
      </c>
      <c r="F78" s="4" t="s">
        <v>555</v>
      </c>
      <c r="G78" s="4"/>
      <c r="H78" s="4" t="s">
        <v>604</v>
      </c>
    </row>
    <row r="79" spans="1:8" s="1" customFormat="1" ht="22.5" customHeight="1">
      <c r="A79" s="4"/>
      <c r="B79" s="4" t="s">
        <v>552</v>
      </c>
      <c r="C79" s="4" t="s">
        <v>626</v>
      </c>
      <c r="D79" s="5" t="s">
        <v>665</v>
      </c>
      <c r="E79" s="4" t="s">
        <v>664</v>
      </c>
      <c r="F79" s="4" t="s">
        <v>555</v>
      </c>
      <c r="G79" s="4"/>
      <c r="H79" s="4" t="s">
        <v>604</v>
      </c>
    </row>
    <row r="80" spans="1:8" s="1" customFormat="1" ht="22.5" customHeight="1">
      <c r="A80" s="4"/>
      <c r="B80" s="4" t="s">
        <v>552</v>
      </c>
      <c r="C80" s="4" t="s">
        <v>626</v>
      </c>
      <c r="D80" s="5" t="s">
        <v>666</v>
      </c>
      <c r="E80" s="4" t="s">
        <v>667</v>
      </c>
      <c r="F80" s="4" t="s">
        <v>555</v>
      </c>
      <c r="G80" s="4" t="s">
        <v>668</v>
      </c>
      <c r="H80" s="4" t="s">
        <v>604</v>
      </c>
    </row>
    <row r="81" spans="1:8" s="1" customFormat="1" ht="22.5" customHeight="1">
      <c r="A81" s="4"/>
      <c r="B81" s="4" t="s">
        <v>552</v>
      </c>
      <c r="C81" s="4" t="s">
        <v>669</v>
      </c>
      <c r="D81" s="5" t="s">
        <v>670</v>
      </c>
      <c r="E81" s="4" t="s">
        <v>671</v>
      </c>
      <c r="F81" s="4" t="s">
        <v>605</v>
      </c>
      <c r="G81" s="4" t="s">
        <v>672</v>
      </c>
      <c r="H81" s="4" t="s">
        <v>660</v>
      </c>
    </row>
    <row r="82" spans="1:8" s="1" customFormat="1" ht="22.5" customHeight="1">
      <c r="A82" s="4"/>
      <c r="B82" s="4" t="s">
        <v>613</v>
      </c>
      <c r="C82" s="4" t="s">
        <v>631</v>
      </c>
      <c r="D82" s="5" t="s">
        <v>653</v>
      </c>
      <c r="E82" s="4" t="s">
        <v>608</v>
      </c>
      <c r="F82" s="4" t="s">
        <v>555</v>
      </c>
      <c r="G82" s="4" t="s">
        <v>634</v>
      </c>
      <c r="H82" s="4" t="s">
        <v>604</v>
      </c>
    </row>
    <row r="83" spans="1:8" s="1" customFormat="1" ht="22.5" customHeight="1">
      <c r="A83" s="4"/>
      <c r="B83" s="4" t="s">
        <v>613</v>
      </c>
      <c r="C83" s="4" t="s">
        <v>615</v>
      </c>
      <c r="D83" s="5" t="s">
        <v>654</v>
      </c>
      <c r="E83" s="4" t="s">
        <v>636</v>
      </c>
      <c r="F83" s="4" t="s">
        <v>562</v>
      </c>
      <c r="G83" s="4" t="s">
        <v>646</v>
      </c>
      <c r="H83" s="4" t="s">
        <v>604</v>
      </c>
    </row>
    <row r="84" spans="1:8" s="1" customFormat="1" ht="22.5" customHeight="1">
      <c r="A84" s="4"/>
      <c r="B84" s="4" t="s">
        <v>618</v>
      </c>
      <c r="C84" s="4" t="s">
        <v>619</v>
      </c>
      <c r="D84" s="5" t="s">
        <v>638</v>
      </c>
      <c r="E84" s="4" t="s">
        <v>579</v>
      </c>
      <c r="F84" s="4" t="s">
        <v>555</v>
      </c>
      <c r="G84" s="4"/>
      <c r="H84" s="4" t="s">
        <v>612</v>
      </c>
    </row>
    <row r="85" spans="1:8" s="1" customFormat="1" ht="14.25" customHeight="1">
      <c r="A85" s="2"/>
      <c r="B85" s="2"/>
      <c r="C85" s="2"/>
      <c r="D85" s="2"/>
      <c r="E85" s="2"/>
      <c r="F85" s="2"/>
      <c r="G85" s="2"/>
      <c r="H85" s="2"/>
    </row>
    <row r="86" spans="1:8" s="1" customFormat="1" ht="39.75" customHeight="1">
      <c r="A86" s="3" t="s">
        <v>581</v>
      </c>
      <c r="B86" s="3"/>
      <c r="C86" s="3"/>
      <c r="D86" s="3"/>
      <c r="E86" s="3"/>
      <c r="F86" s="3"/>
      <c r="G86" s="3"/>
      <c r="H86" s="3"/>
    </row>
    <row r="87" spans="1:8" s="1" customFormat="1" ht="14.25" customHeight="1">
      <c r="A87" s="2"/>
      <c r="B87" s="2"/>
      <c r="C87" s="2"/>
      <c r="D87" s="2"/>
      <c r="E87" s="2"/>
      <c r="F87" s="2"/>
      <c r="G87" s="6" t="s">
        <v>313</v>
      </c>
      <c r="H87" s="6"/>
    </row>
    <row r="88" spans="1:8" s="1" customFormat="1" ht="22.5" customHeight="1">
      <c r="A88" s="4" t="s">
        <v>582</v>
      </c>
      <c r="B88" s="5" t="s">
        <v>673</v>
      </c>
      <c r="C88" s="5"/>
      <c r="D88" s="5"/>
      <c r="E88" s="5"/>
      <c r="F88" s="5"/>
      <c r="G88" s="5"/>
      <c r="H88" s="5"/>
    </row>
    <row r="89" spans="1:8" s="1" customFormat="1" ht="22.5" customHeight="1">
      <c r="A89" s="4" t="s">
        <v>584</v>
      </c>
      <c r="B89" s="4" t="s">
        <v>533</v>
      </c>
      <c r="C89" s="4"/>
      <c r="D89" s="4" t="s">
        <v>585</v>
      </c>
      <c r="E89" s="4"/>
      <c r="F89" s="4" t="s">
        <v>586</v>
      </c>
      <c r="G89" s="4"/>
      <c r="H89" s="4"/>
    </row>
    <row r="90" spans="1:8" s="1" customFormat="1" ht="22.5" customHeight="1">
      <c r="A90" s="4" t="s">
        <v>587</v>
      </c>
      <c r="B90" s="4">
        <v>20</v>
      </c>
      <c r="C90" s="4"/>
      <c r="D90" s="4" t="s">
        <v>588</v>
      </c>
      <c r="E90" s="4"/>
      <c r="F90" s="4" t="s">
        <v>589</v>
      </c>
      <c r="G90" s="4"/>
      <c r="H90" s="4"/>
    </row>
    <row r="91" spans="1:8" s="1" customFormat="1" ht="22.5" customHeight="1">
      <c r="A91" s="4" t="s">
        <v>590</v>
      </c>
      <c r="B91" s="4" t="s">
        <v>591</v>
      </c>
      <c r="C91" s="4"/>
      <c r="D91" s="4" t="s">
        <v>592</v>
      </c>
      <c r="E91" s="4"/>
      <c r="F91" s="4" t="s">
        <v>593</v>
      </c>
      <c r="G91" s="4"/>
      <c r="H91" s="4"/>
    </row>
    <row r="92" spans="1:8" s="1" customFormat="1" ht="57" customHeight="1">
      <c r="A92" s="4" t="s">
        <v>594</v>
      </c>
      <c r="B92" s="5" t="s">
        <v>674</v>
      </c>
      <c r="C92" s="5"/>
      <c r="D92" s="5"/>
      <c r="E92" s="5"/>
      <c r="F92" s="5"/>
      <c r="G92" s="5"/>
      <c r="H92" s="5"/>
    </row>
    <row r="93" spans="1:8" s="1" customFormat="1" ht="57" customHeight="1">
      <c r="A93" s="4" t="s">
        <v>596</v>
      </c>
      <c r="B93" s="5" t="s">
        <v>675</v>
      </c>
      <c r="C93" s="5"/>
      <c r="D93" s="5"/>
      <c r="E93" s="5"/>
      <c r="F93" s="5"/>
      <c r="G93" s="5"/>
      <c r="H93" s="5"/>
    </row>
    <row r="94" spans="1:8" s="1" customFormat="1" ht="22.5" customHeight="1">
      <c r="A94" s="4" t="s">
        <v>598</v>
      </c>
      <c r="B94" s="4" t="s">
        <v>545</v>
      </c>
      <c r="C94" s="4" t="s">
        <v>546</v>
      </c>
      <c r="D94" s="4" t="s">
        <v>599</v>
      </c>
      <c r="E94" s="4" t="s">
        <v>600</v>
      </c>
      <c r="F94" s="4" t="s">
        <v>601</v>
      </c>
      <c r="G94" s="4" t="s">
        <v>602</v>
      </c>
      <c r="H94" s="4" t="s">
        <v>551</v>
      </c>
    </row>
    <row r="95" spans="1:8" s="1" customFormat="1" ht="22.5" customHeight="1">
      <c r="A95" s="4"/>
      <c r="B95" s="4" t="s">
        <v>552</v>
      </c>
      <c r="C95" s="4" t="s">
        <v>560</v>
      </c>
      <c r="D95" s="5" t="s">
        <v>642</v>
      </c>
      <c r="E95" s="4" t="s">
        <v>647</v>
      </c>
      <c r="F95" s="4" t="s">
        <v>562</v>
      </c>
      <c r="G95" s="4" t="s">
        <v>564</v>
      </c>
      <c r="H95" s="4" t="s">
        <v>558</v>
      </c>
    </row>
    <row r="96" spans="1:8" s="1" customFormat="1" ht="22.5" customHeight="1">
      <c r="A96" s="4"/>
      <c r="B96" s="4" t="s">
        <v>552</v>
      </c>
      <c r="C96" s="4" t="s">
        <v>626</v>
      </c>
      <c r="D96" s="5" t="s">
        <v>643</v>
      </c>
      <c r="E96" s="4" t="s">
        <v>579</v>
      </c>
      <c r="F96" s="4" t="s">
        <v>555</v>
      </c>
      <c r="G96" s="4" t="s">
        <v>564</v>
      </c>
      <c r="H96" s="4" t="s">
        <v>565</v>
      </c>
    </row>
    <row r="97" spans="1:8" s="1" customFormat="1" ht="22.5" customHeight="1">
      <c r="A97" s="4"/>
      <c r="B97" s="4" t="s">
        <v>552</v>
      </c>
      <c r="C97" s="4" t="s">
        <v>626</v>
      </c>
      <c r="D97" s="5" t="s">
        <v>644</v>
      </c>
      <c r="E97" s="4" t="s">
        <v>667</v>
      </c>
      <c r="F97" s="4" t="s">
        <v>605</v>
      </c>
      <c r="G97" s="4" t="s">
        <v>630</v>
      </c>
      <c r="H97" s="4" t="s">
        <v>558</v>
      </c>
    </row>
    <row r="98" spans="1:8" s="1" customFormat="1" ht="22.5" customHeight="1">
      <c r="A98" s="4"/>
      <c r="B98" s="4" t="s">
        <v>613</v>
      </c>
      <c r="C98" s="4" t="s">
        <v>631</v>
      </c>
      <c r="D98" s="5" t="s">
        <v>632</v>
      </c>
      <c r="E98" s="4" t="s">
        <v>608</v>
      </c>
      <c r="F98" s="4" t="s">
        <v>555</v>
      </c>
      <c r="G98" s="4" t="s">
        <v>676</v>
      </c>
      <c r="H98" s="4" t="s">
        <v>558</v>
      </c>
    </row>
    <row r="99" spans="1:8" s="1" customFormat="1" ht="22.5" customHeight="1">
      <c r="A99" s="4"/>
      <c r="B99" s="4" t="s">
        <v>613</v>
      </c>
      <c r="C99" s="4" t="s">
        <v>615</v>
      </c>
      <c r="D99" s="5" t="s">
        <v>635</v>
      </c>
      <c r="E99" s="4" t="s">
        <v>636</v>
      </c>
      <c r="F99" s="4" t="s">
        <v>562</v>
      </c>
      <c r="G99" s="4" t="s">
        <v>646</v>
      </c>
      <c r="H99" s="4" t="s">
        <v>558</v>
      </c>
    </row>
    <row r="100" spans="1:8" s="1" customFormat="1" ht="22.5" customHeight="1">
      <c r="A100" s="4"/>
      <c r="B100" s="4" t="s">
        <v>618</v>
      </c>
      <c r="C100" s="4" t="s">
        <v>619</v>
      </c>
      <c r="D100" s="5" t="s">
        <v>638</v>
      </c>
      <c r="E100" s="4" t="s">
        <v>579</v>
      </c>
      <c r="F100" s="4" t="s">
        <v>555</v>
      </c>
      <c r="G100" s="4" t="s">
        <v>564</v>
      </c>
      <c r="H100" s="4" t="s">
        <v>612</v>
      </c>
    </row>
    <row r="101" spans="1:8" s="1" customFormat="1" ht="14.25" customHeight="1">
      <c r="A101" s="2"/>
      <c r="B101" s="2"/>
      <c r="C101" s="2"/>
      <c r="D101" s="2"/>
      <c r="E101" s="2"/>
      <c r="F101" s="2"/>
      <c r="G101" s="2"/>
      <c r="H101" s="2"/>
    </row>
    <row r="102" spans="1:8" s="1" customFormat="1" ht="39.75" customHeight="1">
      <c r="A102" s="3" t="s">
        <v>581</v>
      </c>
      <c r="B102" s="3"/>
      <c r="C102" s="3"/>
      <c r="D102" s="3"/>
      <c r="E102" s="3"/>
      <c r="F102" s="3"/>
      <c r="G102" s="3"/>
      <c r="H102" s="3"/>
    </row>
    <row r="103" spans="1:8" s="1" customFormat="1" ht="14.25" customHeight="1">
      <c r="A103" s="2"/>
      <c r="B103" s="2"/>
      <c r="C103" s="2"/>
      <c r="D103" s="2"/>
      <c r="E103" s="2"/>
      <c r="F103" s="2"/>
      <c r="G103" s="6" t="s">
        <v>313</v>
      </c>
      <c r="H103" s="6"/>
    </row>
    <row r="104" spans="1:8" s="1" customFormat="1" ht="22.5" customHeight="1">
      <c r="A104" s="4" t="s">
        <v>582</v>
      </c>
      <c r="B104" s="5" t="s">
        <v>677</v>
      </c>
      <c r="C104" s="5"/>
      <c r="D104" s="5"/>
      <c r="E104" s="5"/>
      <c r="F104" s="5"/>
      <c r="G104" s="5"/>
      <c r="H104" s="5"/>
    </row>
    <row r="105" spans="1:8" s="1" customFormat="1" ht="22.5" customHeight="1">
      <c r="A105" s="4" t="s">
        <v>584</v>
      </c>
      <c r="B105" s="4" t="s">
        <v>533</v>
      </c>
      <c r="C105" s="4"/>
      <c r="D105" s="4" t="s">
        <v>585</v>
      </c>
      <c r="E105" s="4"/>
      <c r="F105" s="4" t="s">
        <v>586</v>
      </c>
      <c r="G105" s="4"/>
      <c r="H105" s="4"/>
    </row>
    <row r="106" spans="1:8" s="1" customFormat="1" ht="22.5" customHeight="1">
      <c r="A106" s="4" t="s">
        <v>587</v>
      </c>
      <c r="B106" s="4">
        <v>58.01</v>
      </c>
      <c r="C106" s="4"/>
      <c r="D106" s="4" t="s">
        <v>588</v>
      </c>
      <c r="E106" s="4"/>
      <c r="F106" s="4" t="s">
        <v>589</v>
      </c>
      <c r="G106" s="4"/>
      <c r="H106" s="4"/>
    </row>
    <row r="107" spans="1:8" s="1" customFormat="1" ht="22.5" customHeight="1">
      <c r="A107" s="4" t="s">
        <v>590</v>
      </c>
      <c r="B107" s="4" t="s">
        <v>591</v>
      </c>
      <c r="C107" s="4"/>
      <c r="D107" s="4" t="s">
        <v>592</v>
      </c>
      <c r="E107" s="4"/>
      <c r="F107" s="4" t="s">
        <v>593</v>
      </c>
      <c r="G107" s="4"/>
      <c r="H107" s="4"/>
    </row>
    <row r="108" spans="1:8" s="1" customFormat="1" ht="57" customHeight="1">
      <c r="A108" s="4" t="s">
        <v>594</v>
      </c>
      <c r="B108" s="5" t="s">
        <v>678</v>
      </c>
      <c r="C108" s="5"/>
      <c r="D108" s="5"/>
      <c r="E108" s="5"/>
      <c r="F108" s="5"/>
      <c r="G108" s="5"/>
      <c r="H108" s="5"/>
    </row>
    <row r="109" spans="1:8" s="1" customFormat="1" ht="57" customHeight="1">
      <c r="A109" s="4" t="s">
        <v>596</v>
      </c>
      <c r="B109" s="5" t="s">
        <v>679</v>
      </c>
      <c r="C109" s="5"/>
      <c r="D109" s="5"/>
      <c r="E109" s="5"/>
      <c r="F109" s="5"/>
      <c r="G109" s="5"/>
      <c r="H109" s="5"/>
    </row>
    <row r="110" spans="1:8" s="1" customFormat="1" ht="22.5" customHeight="1">
      <c r="A110" s="4" t="s">
        <v>598</v>
      </c>
      <c r="B110" s="4" t="s">
        <v>545</v>
      </c>
      <c r="C110" s="4" t="s">
        <v>546</v>
      </c>
      <c r="D110" s="4" t="s">
        <v>599</v>
      </c>
      <c r="E110" s="4" t="s">
        <v>600</v>
      </c>
      <c r="F110" s="4" t="s">
        <v>601</v>
      </c>
      <c r="G110" s="4" t="s">
        <v>602</v>
      </c>
      <c r="H110" s="4" t="s">
        <v>551</v>
      </c>
    </row>
    <row r="111" spans="1:8" s="1" customFormat="1" ht="22.5" customHeight="1">
      <c r="A111" s="4"/>
      <c r="B111" s="4" t="s">
        <v>552</v>
      </c>
      <c r="C111" s="4" t="s">
        <v>553</v>
      </c>
      <c r="D111" s="5" t="s">
        <v>680</v>
      </c>
      <c r="E111" s="4" t="s">
        <v>558</v>
      </c>
      <c r="F111" s="4" t="s">
        <v>555</v>
      </c>
      <c r="G111" s="4" t="s">
        <v>681</v>
      </c>
      <c r="H111" s="4" t="s">
        <v>604</v>
      </c>
    </row>
    <row r="112" spans="1:8" s="1" customFormat="1" ht="22.5" customHeight="1">
      <c r="A112" s="4"/>
      <c r="B112" s="4" t="s">
        <v>552</v>
      </c>
      <c r="C112" s="4" t="s">
        <v>560</v>
      </c>
      <c r="D112" s="5" t="s">
        <v>642</v>
      </c>
      <c r="E112" s="4" t="s">
        <v>579</v>
      </c>
      <c r="F112" s="4" t="s">
        <v>555</v>
      </c>
      <c r="G112" s="4"/>
      <c r="H112" s="4" t="s">
        <v>558</v>
      </c>
    </row>
    <row r="113" spans="1:8" s="1" customFormat="1" ht="22.5" customHeight="1">
      <c r="A113" s="4"/>
      <c r="B113" s="4" t="s">
        <v>552</v>
      </c>
      <c r="C113" s="4" t="s">
        <v>626</v>
      </c>
      <c r="D113" s="5" t="s">
        <v>643</v>
      </c>
      <c r="E113" s="4" t="s">
        <v>579</v>
      </c>
      <c r="F113" s="4" t="s">
        <v>555</v>
      </c>
      <c r="G113" s="4"/>
      <c r="H113" s="4" t="s">
        <v>565</v>
      </c>
    </row>
    <row r="114" spans="1:8" s="1" customFormat="1" ht="22.5" customHeight="1">
      <c r="A114" s="4"/>
      <c r="B114" s="4" t="s">
        <v>552</v>
      </c>
      <c r="C114" s="4" t="s">
        <v>626</v>
      </c>
      <c r="D114" s="5" t="s">
        <v>644</v>
      </c>
      <c r="E114" s="4" t="s">
        <v>629</v>
      </c>
      <c r="F114" s="4" t="s">
        <v>605</v>
      </c>
      <c r="G114" s="4" t="s">
        <v>645</v>
      </c>
      <c r="H114" s="4" t="s">
        <v>604</v>
      </c>
    </row>
    <row r="115" spans="1:8" s="1" customFormat="1" ht="22.5" customHeight="1">
      <c r="A115" s="4"/>
      <c r="B115" s="4" t="s">
        <v>552</v>
      </c>
      <c r="C115" s="4" t="s">
        <v>669</v>
      </c>
      <c r="D115" s="5" t="s">
        <v>682</v>
      </c>
      <c r="E115" s="4" t="s">
        <v>662</v>
      </c>
      <c r="F115" s="4" t="s">
        <v>605</v>
      </c>
      <c r="G115" s="4" t="s">
        <v>683</v>
      </c>
      <c r="H115" s="4" t="s">
        <v>558</v>
      </c>
    </row>
    <row r="116" spans="1:8" s="1" customFormat="1" ht="22.5" customHeight="1">
      <c r="A116" s="4"/>
      <c r="B116" s="4" t="s">
        <v>613</v>
      </c>
      <c r="C116" s="4" t="s">
        <v>614</v>
      </c>
      <c r="D116" s="5" t="s">
        <v>632</v>
      </c>
      <c r="E116" s="4" t="s">
        <v>684</v>
      </c>
      <c r="F116" s="4" t="s">
        <v>555</v>
      </c>
      <c r="G116" s="4" t="s">
        <v>634</v>
      </c>
      <c r="H116" s="4" t="s">
        <v>604</v>
      </c>
    </row>
    <row r="117" spans="1:8" s="1" customFormat="1" ht="22.5" customHeight="1">
      <c r="A117" s="4"/>
      <c r="B117" s="4" t="s">
        <v>613</v>
      </c>
      <c r="C117" s="4" t="s">
        <v>615</v>
      </c>
      <c r="D117" s="5" t="s">
        <v>635</v>
      </c>
      <c r="E117" s="4" t="s">
        <v>636</v>
      </c>
      <c r="F117" s="4" t="s">
        <v>562</v>
      </c>
      <c r="G117" s="4" t="s">
        <v>646</v>
      </c>
      <c r="H117" s="4" t="s">
        <v>604</v>
      </c>
    </row>
    <row r="118" spans="1:8" s="1" customFormat="1" ht="22.5" customHeight="1">
      <c r="A118" s="4"/>
      <c r="B118" s="4" t="s">
        <v>618</v>
      </c>
      <c r="C118" s="4" t="s">
        <v>619</v>
      </c>
      <c r="D118" s="5" t="s">
        <v>638</v>
      </c>
      <c r="E118" s="4" t="s">
        <v>579</v>
      </c>
      <c r="F118" s="4" t="s">
        <v>555</v>
      </c>
      <c r="G118" s="4"/>
      <c r="H118" s="4" t="s">
        <v>612</v>
      </c>
    </row>
    <row r="119" spans="1:8" s="1" customFormat="1" ht="14.25" customHeight="1">
      <c r="A119" s="2"/>
      <c r="B119" s="2"/>
      <c r="C119" s="2"/>
      <c r="D119" s="2"/>
      <c r="E119" s="2"/>
      <c r="F119" s="2"/>
      <c r="G119" s="2"/>
      <c r="H119" s="2"/>
    </row>
    <row r="120" spans="1:8" s="1" customFormat="1" ht="39.75" customHeight="1">
      <c r="A120" s="3" t="s">
        <v>581</v>
      </c>
      <c r="B120" s="3"/>
      <c r="C120" s="3"/>
      <c r="D120" s="3"/>
      <c r="E120" s="3"/>
      <c r="F120" s="3"/>
      <c r="G120" s="3"/>
      <c r="H120" s="3"/>
    </row>
    <row r="121" spans="1:8" s="1" customFormat="1" ht="14.25" customHeight="1">
      <c r="A121" s="2"/>
      <c r="B121" s="2"/>
      <c r="C121" s="2"/>
      <c r="D121" s="2"/>
      <c r="E121" s="2"/>
      <c r="F121" s="2"/>
      <c r="G121" s="6" t="s">
        <v>313</v>
      </c>
      <c r="H121" s="6"/>
    </row>
    <row r="122" spans="1:8" s="1" customFormat="1" ht="22.5" customHeight="1">
      <c r="A122" s="4" t="s">
        <v>582</v>
      </c>
      <c r="B122" s="5" t="s">
        <v>685</v>
      </c>
      <c r="C122" s="5"/>
      <c r="D122" s="5"/>
      <c r="E122" s="5"/>
      <c r="F122" s="5"/>
      <c r="G122" s="5"/>
      <c r="H122" s="5"/>
    </row>
    <row r="123" spans="1:8" s="1" customFormat="1" ht="22.5" customHeight="1">
      <c r="A123" s="4" t="s">
        <v>584</v>
      </c>
      <c r="B123" s="4" t="s">
        <v>533</v>
      </c>
      <c r="C123" s="4"/>
      <c r="D123" s="4" t="s">
        <v>585</v>
      </c>
      <c r="E123" s="4"/>
      <c r="F123" s="4" t="s">
        <v>586</v>
      </c>
      <c r="G123" s="4"/>
      <c r="H123" s="4"/>
    </row>
    <row r="124" spans="1:8" s="1" customFormat="1" ht="22.5" customHeight="1">
      <c r="A124" s="4" t="s">
        <v>587</v>
      </c>
      <c r="B124" s="4">
        <v>15</v>
      </c>
      <c r="C124" s="4"/>
      <c r="D124" s="4" t="s">
        <v>588</v>
      </c>
      <c r="E124" s="4"/>
      <c r="F124" s="4" t="s">
        <v>589</v>
      </c>
      <c r="G124" s="4"/>
      <c r="H124" s="4"/>
    </row>
    <row r="125" spans="1:8" s="1" customFormat="1" ht="22.5" customHeight="1">
      <c r="A125" s="4" t="s">
        <v>590</v>
      </c>
      <c r="B125" s="4" t="s">
        <v>591</v>
      </c>
      <c r="C125" s="4"/>
      <c r="D125" s="4" t="s">
        <v>592</v>
      </c>
      <c r="E125" s="4"/>
      <c r="F125" s="4" t="s">
        <v>593</v>
      </c>
      <c r="G125" s="4"/>
      <c r="H125" s="4"/>
    </row>
    <row r="126" spans="1:8" s="1" customFormat="1" ht="57" customHeight="1">
      <c r="A126" s="4" t="s">
        <v>594</v>
      </c>
      <c r="B126" s="5" t="s">
        <v>686</v>
      </c>
      <c r="C126" s="5"/>
      <c r="D126" s="5"/>
      <c r="E126" s="5"/>
      <c r="F126" s="5"/>
      <c r="G126" s="5"/>
      <c r="H126" s="5"/>
    </row>
    <row r="127" spans="1:8" s="1" customFormat="1" ht="57" customHeight="1">
      <c r="A127" s="4" t="s">
        <v>596</v>
      </c>
      <c r="B127" s="5" t="s">
        <v>687</v>
      </c>
      <c r="C127" s="5"/>
      <c r="D127" s="5"/>
      <c r="E127" s="5"/>
      <c r="F127" s="5"/>
      <c r="G127" s="5"/>
      <c r="H127" s="5"/>
    </row>
    <row r="128" spans="1:8" s="1" customFormat="1" ht="22.5" customHeight="1">
      <c r="A128" s="4" t="s">
        <v>598</v>
      </c>
      <c r="B128" s="4" t="s">
        <v>545</v>
      </c>
      <c r="C128" s="4" t="s">
        <v>546</v>
      </c>
      <c r="D128" s="4" t="s">
        <v>599</v>
      </c>
      <c r="E128" s="4" t="s">
        <v>600</v>
      </c>
      <c r="F128" s="4" t="s">
        <v>601</v>
      </c>
      <c r="G128" s="4" t="s">
        <v>602</v>
      </c>
      <c r="H128" s="4" t="s">
        <v>551</v>
      </c>
    </row>
    <row r="129" spans="1:8" s="1" customFormat="1" ht="22.5" customHeight="1">
      <c r="A129" s="4"/>
      <c r="B129" s="4" t="s">
        <v>552</v>
      </c>
      <c r="C129" s="4" t="s">
        <v>553</v>
      </c>
      <c r="D129" s="5" t="s">
        <v>688</v>
      </c>
      <c r="E129" s="4" t="s">
        <v>608</v>
      </c>
      <c r="F129" s="4" t="s">
        <v>555</v>
      </c>
      <c r="G129" s="4" t="s">
        <v>609</v>
      </c>
      <c r="H129" s="4" t="s">
        <v>604</v>
      </c>
    </row>
    <row r="130" spans="1:8" s="1" customFormat="1" ht="22.5" customHeight="1">
      <c r="A130" s="4"/>
      <c r="B130" s="4" t="s">
        <v>552</v>
      </c>
      <c r="C130" s="4" t="s">
        <v>553</v>
      </c>
      <c r="D130" s="5" t="s">
        <v>689</v>
      </c>
      <c r="E130" s="4" t="s">
        <v>604</v>
      </c>
      <c r="F130" s="4" t="s">
        <v>605</v>
      </c>
      <c r="G130" s="4" t="s">
        <v>564</v>
      </c>
      <c r="H130" s="4" t="s">
        <v>558</v>
      </c>
    </row>
    <row r="131" spans="1:8" s="1" customFormat="1" ht="22.5" customHeight="1">
      <c r="A131" s="4"/>
      <c r="B131" s="4" t="s">
        <v>552</v>
      </c>
      <c r="C131" s="4" t="s">
        <v>553</v>
      </c>
      <c r="D131" s="5" t="s">
        <v>690</v>
      </c>
      <c r="E131" s="4" t="s">
        <v>691</v>
      </c>
      <c r="F131" s="4" t="s">
        <v>562</v>
      </c>
      <c r="G131" s="4" t="s">
        <v>692</v>
      </c>
      <c r="H131" s="4" t="s">
        <v>604</v>
      </c>
    </row>
    <row r="132" spans="1:8" s="1" customFormat="1" ht="22.5" customHeight="1">
      <c r="A132" s="4"/>
      <c r="B132" s="4" t="s">
        <v>552</v>
      </c>
      <c r="C132" s="4" t="s">
        <v>560</v>
      </c>
      <c r="D132" s="5" t="s">
        <v>693</v>
      </c>
      <c r="E132" s="4" t="s">
        <v>579</v>
      </c>
      <c r="F132" s="4" t="s">
        <v>555</v>
      </c>
      <c r="G132" s="4" t="s">
        <v>564</v>
      </c>
      <c r="H132" s="4" t="s">
        <v>558</v>
      </c>
    </row>
    <row r="133" spans="1:8" s="1" customFormat="1" ht="22.5" customHeight="1">
      <c r="A133" s="4"/>
      <c r="B133" s="4" t="s">
        <v>552</v>
      </c>
      <c r="C133" s="4" t="s">
        <v>560</v>
      </c>
      <c r="D133" s="5" t="s">
        <v>694</v>
      </c>
      <c r="E133" s="4" t="s">
        <v>695</v>
      </c>
      <c r="F133" s="4" t="s">
        <v>555</v>
      </c>
      <c r="G133" s="4" t="s">
        <v>617</v>
      </c>
      <c r="H133" s="4" t="s">
        <v>604</v>
      </c>
    </row>
    <row r="134" spans="1:8" s="1" customFormat="1" ht="22.5" customHeight="1">
      <c r="A134" s="4"/>
      <c r="B134" s="4" t="s">
        <v>552</v>
      </c>
      <c r="C134" s="4" t="s">
        <v>626</v>
      </c>
      <c r="D134" s="5" t="s">
        <v>696</v>
      </c>
      <c r="E134" s="4" t="s">
        <v>662</v>
      </c>
      <c r="F134" s="4" t="s">
        <v>605</v>
      </c>
      <c r="G134" s="4" t="s">
        <v>645</v>
      </c>
      <c r="H134" s="4" t="s">
        <v>558</v>
      </c>
    </row>
    <row r="135" spans="1:8" s="1" customFormat="1" ht="22.5" customHeight="1">
      <c r="A135" s="4"/>
      <c r="B135" s="4" t="s">
        <v>552</v>
      </c>
      <c r="C135" s="4" t="s">
        <v>626</v>
      </c>
      <c r="D135" s="5" t="s">
        <v>697</v>
      </c>
      <c r="E135" s="4" t="s">
        <v>629</v>
      </c>
      <c r="F135" s="4" t="s">
        <v>605</v>
      </c>
      <c r="G135" s="4" t="s">
        <v>630</v>
      </c>
      <c r="H135" s="4" t="s">
        <v>604</v>
      </c>
    </row>
    <row r="136" spans="1:8" s="1" customFormat="1" ht="22.5" customHeight="1">
      <c r="A136" s="4"/>
      <c r="B136" s="4" t="s">
        <v>613</v>
      </c>
      <c r="C136" s="4" t="s">
        <v>631</v>
      </c>
      <c r="D136" s="5" t="s">
        <v>698</v>
      </c>
      <c r="E136" s="4" t="s">
        <v>563</v>
      </c>
      <c r="F136" s="4" t="s">
        <v>562</v>
      </c>
      <c r="G136" s="4" t="s">
        <v>564</v>
      </c>
      <c r="H136" s="4" t="s">
        <v>558</v>
      </c>
    </row>
    <row r="137" spans="1:8" s="1" customFormat="1" ht="22.5" customHeight="1">
      <c r="A137" s="4"/>
      <c r="B137" s="4" t="s">
        <v>613</v>
      </c>
      <c r="C137" s="4" t="s">
        <v>615</v>
      </c>
      <c r="D137" s="5" t="s">
        <v>699</v>
      </c>
      <c r="E137" s="4" t="s">
        <v>563</v>
      </c>
      <c r="F137" s="4" t="s">
        <v>562</v>
      </c>
      <c r="G137" s="4" t="s">
        <v>564</v>
      </c>
      <c r="H137" s="4" t="s">
        <v>558</v>
      </c>
    </row>
    <row r="138" spans="1:8" s="1" customFormat="1" ht="22.5" customHeight="1">
      <c r="A138" s="4"/>
      <c r="B138" s="4" t="s">
        <v>613</v>
      </c>
      <c r="C138" s="4" t="s">
        <v>700</v>
      </c>
      <c r="D138" s="5" t="s">
        <v>701</v>
      </c>
      <c r="E138" s="4" t="s">
        <v>563</v>
      </c>
      <c r="F138" s="4" t="s">
        <v>562</v>
      </c>
      <c r="G138" s="4" t="s">
        <v>564</v>
      </c>
      <c r="H138" s="4" t="s">
        <v>604</v>
      </c>
    </row>
    <row r="139" spans="1:8" s="1" customFormat="1" ht="22.5" customHeight="1">
      <c r="A139" s="4"/>
      <c r="B139" s="4" t="s">
        <v>618</v>
      </c>
      <c r="C139" s="4" t="s">
        <v>619</v>
      </c>
      <c r="D139" s="5" t="s">
        <v>702</v>
      </c>
      <c r="E139" s="4" t="s">
        <v>579</v>
      </c>
      <c r="F139" s="4" t="s">
        <v>555</v>
      </c>
      <c r="G139" s="4" t="s">
        <v>564</v>
      </c>
      <c r="H139" s="4" t="s">
        <v>660</v>
      </c>
    </row>
    <row r="140" spans="1:8" s="1" customFormat="1" ht="14.25" customHeight="1">
      <c r="A140" s="2"/>
      <c r="B140" s="2"/>
      <c r="C140" s="2"/>
      <c r="D140" s="2"/>
      <c r="E140" s="2"/>
      <c r="F140" s="2"/>
      <c r="G140" s="2"/>
      <c r="H140" s="2"/>
    </row>
    <row r="141" spans="1:8" s="1" customFormat="1" ht="39.75" customHeight="1">
      <c r="A141" s="3" t="s">
        <v>581</v>
      </c>
      <c r="B141" s="3"/>
      <c r="C141" s="3"/>
      <c r="D141" s="3"/>
      <c r="E141" s="3"/>
      <c r="F141" s="3"/>
      <c r="G141" s="3"/>
      <c r="H141" s="3"/>
    </row>
    <row r="142" spans="1:8" s="1" customFormat="1" ht="14.25" customHeight="1">
      <c r="A142" s="2"/>
      <c r="B142" s="2"/>
      <c r="C142" s="2"/>
      <c r="D142" s="2"/>
      <c r="E142" s="2"/>
      <c r="F142" s="2"/>
      <c r="G142" s="6" t="s">
        <v>313</v>
      </c>
      <c r="H142" s="6"/>
    </row>
    <row r="143" spans="1:8" s="1" customFormat="1" ht="22.5" customHeight="1">
      <c r="A143" s="4" t="s">
        <v>582</v>
      </c>
      <c r="B143" s="5" t="s">
        <v>703</v>
      </c>
      <c r="C143" s="5"/>
      <c r="D143" s="5"/>
      <c r="E143" s="5"/>
      <c r="F143" s="5"/>
      <c r="G143" s="5"/>
      <c r="H143" s="5"/>
    </row>
    <row r="144" spans="1:8" s="1" customFormat="1" ht="22.5" customHeight="1">
      <c r="A144" s="4" t="s">
        <v>584</v>
      </c>
      <c r="B144" s="4" t="s">
        <v>533</v>
      </c>
      <c r="C144" s="4"/>
      <c r="D144" s="4" t="s">
        <v>585</v>
      </c>
      <c r="E144" s="4"/>
      <c r="F144" s="4" t="s">
        <v>586</v>
      </c>
      <c r="G144" s="4"/>
      <c r="H144" s="4"/>
    </row>
    <row r="145" spans="1:8" s="1" customFormat="1" ht="22.5" customHeight="1">
      <c r="A145" s="4" t="s">
        <v>587</v>
      </c>
      <c r="B145" s="4">
        <v>12.7</v>
      </c>
      <c r="C145" s="4"/>
      <c r="D145" s="4" t="s">
        <v>588</v>
      </c>
      <c r="E145" s="4"/>
      <c r="F145" s="4" t="s">
        <v>589</v>
      </c>
      <c r="G145" s="4"/>
      <c r="H145" s="4"/>
    </row>
    <row r="146" spans="1:8" s="1" customFormat="1" ht="22.5" customHeight="1">
      <c r="A146" s="4" t="s">
        <v>590</v>
      </c>
      <c r="B146" s="4" t="s">
        <v>591</v>
      </c>
      <c r="C146" s="4"/>
      <c r="D146" s="4" t="s">
        <v>592</v>
      </c>
      <c r="E146" s="4"/>
      <c r="F146" s="4" t="s">
        <v>704</v>
      </c>
      <c r="G146" s="4"/>
      <c r="H146" s="4"/>
    </row>
    <row r="147" spans="1:8" s="1" customFormat="1" ht="57" customHeight="1">
      <c r="A147" s="4" t="s">
        <v>594</v>
      </c>
      <c r="B147" s="5" t="s">
        <v>705</v>
      </c>
      <c r="C147" s="5"/>
      <c r="D147" s="5"/>
      <c r="E147" s="5"/>
      <c r="F147" s="5"/>
      <c r="G147" s="5"/>
      <c r="H147" s="5"/>
    </row>
    <row r="148" spans="1:8" s="1" customFormat="1" ht="57" customHeight="1">
      <c r="A148" s="4" t="s">
        <v>596</v>
      </c>
      <c r="B148" s="5" t="s">
        <v>706</v>
      </c>
      <c r="C148" s="5"/>
      <c r="D148" s="5"/>
      <c r="E148" s="5"/>
      <c r="F148" s="5"/>
      <c r="G148" s="5"/>
      <c r="H148" s="5"/>
    </row>
    <row r="149" spans="1:8" s="1" customFormat="1" ht="22.5" customHeight="1">
      <c r="A149" s="4" t="s">
        <v>598</v>
      </c>
      <c r="B149" s="4" t="s">
        <v>545</v>
      </c>
      <c r="C149" s="4" t="s">
        <v>546</v>
      </c>
      <c r="D149" s="4" t="s">
        <v>599</v>
      </c>
      <c r="E149" s="4" t="s">
        <v>600</v>
      </c>
      <c r="F149" s="4" t="s">
        <v>601</v>
      </c>
      <c r="G149" s="4" t="s">
        <v>602</v>
      </c>
      <c r="H149" s="4" t="s">
        <v>551</v>
      </c>
    </row>
    <row r="150" spans="1:8" s="1" customFormat="1" ht="22.5" customHeight="1">
      <c r="A150" s="4"/>
      <c r="B150" s="4" t="s">
        <v>552</v>
      </c>
      <c r="C150" s="4" t="s">
        <v>553</v>
      </c>
      <c r="D150" s="5" t="s">
        <v>707</v>
      </c>
      <c r="E150" s="4" t="s">
        <v>568</v>
      </c>
      <c r="F150" s="4" t="s">
        <v>562</v>
      </c>
      <c r="G150" s="4" t="s">
        <v>609</v>
      </c>
      <c r="H150" s="4" t="s">
        <v>558</v>
      </c>
    </row>
    <row r="151" spans="1:8" s="1" customFormat="1" ht="22.5" customHeight="1">
      <c r="A151" s="4"/>
      <c r="B151" s="4" t="s">
        <v>552</v>
      </c>
      <c r="C151" s="4" t="s">
        <v>560</v>
      </c>
      <c r="D151" s="5" t="s">
        <v>708</v>
      </c>
      <c r="E151" s="4" t="s">
        <v>647</v>
      </c>
      <c r="F151" s="4" t="s">
        <v>555</v>
      </c>
      <c r="G151" s="4" t="s">
        <v>564</v>
      </c>
      <c r="H151" s="4" t="s">
        <v>558</v>
      </c>
    </row>
    <row r="152" spans="1:8" s="1" customFormat="1" ht="22.5" customHeight="1">
      <c r="A152" s="4"/>
      <c r="B152" s="4" t="s">
        <v>613</v>
      </c>
      <c r="C152" s="4" t="s">
        <v>614</v>
      </c>
      <c r="D152" s="5" t="s">
        <v>709</v>
      </c>
      <c r="E152" s="4" t="s">
        <v>568</v>
      </c>
      <c r="F152" s="4" t="s">
        <v>562</v>
      </c>
      <c r="G152" s="4" t="s">
        <v>710</v>
      </c>
      <c r="H152" s="4" t="s">
        <v>558</v>
      </c>
    </row>
    <row r="153" spans="1:8" s="1" customFormat="1" ht="22.5" customHeight="1">
      <c r="A153" s="4"/>
      <c r="B153" s="4" t="s">
        <v>613</v>
      </c>
      <c r="C153" s="4" t="s">
        <v>631</v>
      </c>
      <c r="D153" s="5" t="s">
        <v>711</v>
      </c>
      <c r="E153" s="4" t="s">
        <v>647</v>
      </c>
      <c r="F153" s="4" t="s">
        <v>555</v>
      </c>
      <c r="G153" s="4" t="s">
        <v>564</v>
      </c>
      <c r="H153" s="4" t="s">
        <v>612</v>
      </c>
    </row>
    <row r="154" spans="1:8" s="1" customFormat="1" ht="22.5" customHeight="1">
      <c r="A154" s="4"/>
      <c r="B154" s="4" t="s">
        <v>618</v>
      </c>
      <c r="C154" s="4" t="s">
        <v>619</v>
      </c>
      <c r="D154" s="5" t="s">
        <v>712</v>
      </c>
      <c r="E154" s="4" t="s">
        <v>647</v>
      </c>
      <c r="F154" s="4" t="s">
        <v>555</v>
      </c>
      <c r="G154" s="4" t="s">
        <v>564</v>
      </c>
      <c r="H154" s="4" t="s">
        <v>612</v>
      </c>
    </row>
    <row r="155" spans="1:8" s="1" customFormat="1" ht="14.25" customHeight="1">
      <c r="A155" s="2"/>
      <c r="B155" s="2"/>
      <c r="C155" s="2"/>
      <c r="D155" s="2"/>
      <c r="E155" s="2"/>
      <c r="F155" s="2"/>
      <c r="G155" s="2"/>
      <c r="H155" s="2"/>
    </row>
    <row r="156" spans="1:8" s="1" customFormat="1" ht="39.75" customHeight="1">
      <c r="A156" s="3" t="s">
        <v>581</v>
      </c>
      <c r="B156" s="3"/>
      <c r="C156" s="3"/>
      <c r="D156" s="3"/>
      <c r="E156" s="3"/>
      <c r="F156" s="3"/>
      <c r="G156" s="3"/>
      <c r="H156" s="3"/>
    </row>
    <row r="157" spans="1:8" s="1" customFormat="1" ht="14.25" customHeight="1">
      <c r="A157" s="2"/>
      <c r="B157" s="2"/>
      <c r="C157" s="2"/>
      <c r="D157" s="2"/>
      <c r="E157" s="2"/>
      <c r="F157" s="2"/>
      <c r="G157" s="6" t="s">
        <v>313</v>
      </c>
      <c r="H157" s="6"/>
    </row>
    <row r="158" spans="1:8" s="1" customFormat="1" ht="22.5" customHeight="1">
      <c r="A158" s="4" t="s">
        <v>582</v>
      </c>
      <c r="B158" s="5" t="s">
        <v>713</v>
      </c>
      <c r="C158" s="5"/>
      <c r="D158" s="5"/>
      <c r="E158" s="5"/>
      <c r="F158" s="5"/>
      <c r="G158" s="5"/>
      <c r="H158" s="5"/>
    </row>
    <row r="159" spans="1:8" s="1" customFormat="1" ht="22.5" customHeight="1">
      <c r="A159" s="4" t="s">
        <v>584</v>
      </c>
      <c r="B159" s="4" t="s">
        <v>533</v>
      </c>
      <c r="C159" s="4"/>
      <c r="D159" s="4" t="s">
        <v>585</v>
      </c>
      <c r="E159" s="4"/>
      <c r="F159" s="4" t="s">
        <v>586</v>
      </c>
      <c r="G159" s="4"/>
      <c r="H159" s="4"/>
    </row>
    <row r="160" spans="1:8" s="1" customFormat="1" ht="22.5" customHeight="1">
      <c r="A160" s="4" t="s">
        <v>587</v>
      </c>
      <c r="B160" s="4">
        <v>10.95</v>
      </c>
      <c r="C160" s="4"/>
      <c r="D160" s="4" t="s">
        <v>588</v>
      </c>
      <c r="E160" s="4"/>
      <c r="F160" s="4" t="s">
        <v>589</v>
      </c>
      <c r="G160" s="4"/>
      <c r="H160" s="4"/>
    </row>
    <row r="161" spans="1:8" s="1" customFormat="1" ht="22.5" customHeight="1">
      <c r="A161" s="4" t="s">
        <v>590</v>
      </c>
      <c r="B161" s="4" t="s">
        <v>591</v>
      </c>
      <c r="C161" s="4"/>
      <c r="D161" s="4" t="s">
        <v>592</v>
      </c>
      <c r="E161" s="4"/>
      <c r="F161" s="4" t="s">
        <v>593</v>
      </c>
      <c r="G161" s="4"/>
      <c r="H161" s="4"/>
    </row>
    <row r="162" spans="1:8" s="1" customFormat="1" ht="57" customHeight="1">
      <c r="A162" s="4" t="s">
        <v>594</v>
      </c>
      <c r="B162" s="5" t="s">
        <v>714</v>
      </c>
      <c r="C162" s="5"/>
      <c r="D162" s="5"/>
      <c r="E162" s="5"/>
      <c r="F162" s="5"/>
      <c r="G162" s="5"/>
      <c r="H162" s="5"/>
    </row>
    <row r="163" spans="1:8" s="1" customFormat="1" ht="57" customHeight="1">
      <c r="A163" s="4" t="s">
        <v>596</v>
      </c>
      <c r="B163" s="5" t="s">
        <v>715</v>
      </c>
      <c r="C163" s="5"/>
      <c r="D163" s="5"/>
      <c r="E163" s="5"/>
      <c r="F163" s="5"/>
      <c r="G163" s="5"/>
      <c r="H163" s="5"/>
    </row>
    <row r="164" spans="1:8" s="1" customFormat="1" ht="22.5" customHeight="1">
      <c r="A164" s="4" t="s">
        <v>598</v>
      </c>
      <c r="B164" s="4" t="s">
        <v>545</v>
      </c>
      <c r="C164" s="4" t="s">
        <v>546</v>
      </c>
      <c r="D164" s="4" t="s">
        <v>599</v>
      </c>
      <c r="E164" s="4" t="s">
        <v>600</v>
      </c>
      <c r="F164" s="4" t="s">
        <v>601</v>
      </c>
      <c r="G164" s="4" t="s">
        <v>602</v>
      </c>
      <c r="H164" s="4" t="s">
        <v>551</v>
      </c>
    </row>
    <row r="165" spans="1:8" s="1" customFormat="1" ht="22.5" customHeight="1">
      <c r="A165" s="4"/>
      <c r="B165" s="4" t="s">
        <v>552</v>
      </c>
      <c r="C165" s="4" t="s">
        <v>553</v>
      </c>
      <c r="D165" s="5" t="s">
        <v>716</v>
      </c>
      <c r="E165" s="4" t="s">
        <v>568</v>
      </c>
      <c r="F165" s="4" t="s">
        <v>562</v>
      </c>
      <c r="G165" s="4" t="s">
        <v>681</v>
      </c>
      <c r="H165" s="4" t="s">
        <v>612</v>
      </c>
    </row>
    <row r="166" spans="1:8" s="1" customFormat="1" ht="22.5" customHeight="1">
      <c r="A166" s="4"/>
      <c r="B166" s="4" t="s">
        <v>552</v>
      </c>
      <c r="C166" s="4" t="s">
        <v>560</v>
      </c>
      <c r="D166" s="5" t="s">
        <v>610</v>
      </c>
      <c r="E166" s="4" t="s">
        <v>568</v>
      </c>
      <c r="F166" s="4" t="s">
        <v>605</v>
      </c>
      <c r="G166" s="4" t="s">
        <v>717</v>
      </c>
      <c r="H166" s="4" t="s">
        <v>558</v>
      </c>
    </row>
    <row r="167" spans="1:8" s="1" customFormat="1" ht="22.5" customHeight="1">
      <c r="A167" s="4"/>
      <c r="B167" s="4" t="s">
        <v>613</v>
      </c>
      <c r="C167" s="4" t="s">
        <v>631</v>
      </c>
      <c r="D167" s="5" t="s">
        <v>718</v>
      </c>
      <c r="E167" s="4" t="s">
        <v>579</v>
      </c>
      <c r="F167" s="4" t="s">
        <v>555</v>
      </c>
      <c r="G167" s="4" t="s">
        <v>564</v>
      </c>
      <c r="H167" s="4" t="s">
        <v>558</v>
      </c>
    </row>
    <row r="168" spans="1:8" s="1" customFormat="1" ht="22.5" customHeight="1">
      <c r="A168" s="4"/>
      <c r="B168" s="4" t="s">
        <v>613</v>
      </c>
      <c r="C168" s="4" t="s">
        <v>615</v>
      </c>
      <c r="D168" s="5" t="s">
        <v>719</v>
      </c>
      <c r="E168" s="4" t="s">
        <v>579</v>
      </c>
      <c r="F168" s="4" t="s">
        <v>555</v>
      </c>
      <c r="G168" s="4" t="s">
        <v>564</v>
      </c>
      <c r="H168" s="4" t="s">
        <v>558</v>
      </c>
    </row>
    <row r="169" spans="1:8" s="1" customFormat="1" ht="22.5" customHeight="1">
      <c r="A169" s="4"/>
      <c r="B169" s="4" t="s">
        <v>618</v>
      </c>
      <c r="C169" s="4" t="s">
        <v>619</v>
      </c>
      <c r="D169" s="5" t="s">
        <v>720</v>
      </c>
      <c r="E169" s="4" t="s">
        <v>579</v>
      </c>
      <c r="F169" s="4" t="s">
        <v>555</v>
      </c>
      <c r="G169" s="4" t="s">
        <v>564</v>
      </c>
      <c r="H169" s="4" t="s">
        <v>612</v>
      </c>
    </row>
    <row r="170" spans="1:8" s="1" customFormat="1" ht="14.25" customHeight="1">
      <c r="A170" s="2"/>
      <c r="B170" s="2"/>
      <c r="C170" s="2"/>
      <c r="D170" s="2"/>
      <c r="E170" s="2"/>
      <c r="F170" s="2"/>
      <c r="G170" s="2"/>
      <c r="H170" s="2"/>
    </row>
    <row r="171" spans="1:8" s="1" customFormat="1" ht="39.75" customHeight="1">
      <c r="A171" s="3" t="s">
        <v>581</v>
      </c>
      <c r="B171" s="3"/>
      <c r="C171" s="3"/>
      <c r="D171" s="3"/>
      <c r="E171" s="3"/>
      <c r="F171" s="3"/>
      <c r="G171" s="3"/>
      <c r="H171" s="3"/>
    </row>
    <row r="172" spans="1:8" s="1" customFormat="1" ht="14.25" customHeight="1">
      <c r="A172" s="2"/>
      <c r="B172" s="2"/>
      <c r="C172" s="2"/>
      <c r="D172" s="2"/>
      <c r="E172" s="2"/>
      <c r="F172" s="2"/>
      <c r="G172" s="6" t="s">
        <v>313</v>
      </c>
      <c r="H172" s="6"/>
    </row>
    <row r="173" spans="1:8" s="1" customFormat="1" ht="22.5" customHeight="1">
      <c r="A173" s="4" t="s">
        <v>582</v>
      </c>
      <c r="B173" s="5" t="s">
        <v>721</v>
      </c>
      <c r="C173" s="5"/>
      <c r="D173" s="5"/>
      <c r="E173" s="5"/>
      <c r="F173" s="5"/>
      <c r="G173" s="5"/>
      <c r="H173" s="5"/>
    </row>
    <row r="174" spans="1:8" s="1" customFormat="1" ht="22.5" customHeight="1">
      <c r="A174" s="4" t="s">
        <v>584</v>
      </c>
      <c r="B174" s="4" t="s">
        <v>533</v>
      </c>
      <c r="C174" s="4"/>
      <c r="D174" s="4" t="s">
        <v>585</v>
      </c>
      <c r="E174" s="4"/>
      <c r="F174" s="4" t="s">
        <v>586</v>
      </c>
      <c r="G174" s="4"/>
      <c r="H174" s="4"/>
    </row>
    <row r="175" spans="1:8" s="1" customFormat="1" ht="22.5" customHeight="1">
      <c r="A175" s="4" t="s">
        <v>587</v>
      </c>
      <c r="B175" s="4">
        <v>194.33</v>
      </c>
      <c r="C175" s="4"/>
      <c r="D175" s="4" t="s">
        <v>588</v>
      </c>
      <c r="E175" s="4"/>
      <c r="F175" s="4" t="s">
        <v>589</v>
      </c>
      <c r="G175" s="4"/>
      <c r="H175" s="4"/>
    </row>
    <row r="176" spans="1:8" s="1" customFormat="1" ht="22.5" customHeight="1">
      <c r="A176" s="4" t="s">
        <v>590</v>
      </c>
      <c r="B176" s="4" t="s">
        <v>591</v>
      </c>
      <c r="C176" s="4"/>
      <c r="D176" s="4" t="s">
        <v>592</v>
      </c>
      <c r="E176" s="4"/>
      <c r="F176" s="4" t="s">
        <v>593</v>
      </c>
      <c r="G176" s="4"/>
      <c r="H176" s="4"/>
    </row>
    <row r="177" spans="1:8" s="1" customFormat="1" ht="57" customHeight="1">
      <c r="A177" s="4" t="s">
        <v>594</v>
      </c>
      <c r="B177" s="5" t="s">
        <v>722</v>
      </c>
      <c r="C177" s="5"/>
      <c r="D177" s="5"/>
      <c r="E177" s="5"/>
      <c r="F177" s="5"/>
      <c r="G177" s="5"/>
      <c r="H177" s="5"/>
    </row>
    <row r="178" spans="1:8" s="1" customFormat="1" ht="57" customHeight="1">
      <c r="A178" s="4" t="s">
        <v>596</v>
      </c>
      <c r="B178" s="5" t="s">
        <v>723</v>
      </c>
      <c r="C178" s="5"/>
      <c r="D178" s="5"/>
      <c r="E178" s="5"/>
      <c r="F178" s="5"/>
      <c r="G178" s="5"/>
      <c r="H178" s="5"/>
    </row>
    <row r="179" spans="1:8" s="1" customFormat="1" ht="22.5" customHeight="1">
      <c r="A179" s="4" t="s">
        <v>598</v>
      </c>
      <c r="B179" s="4" t="s">
        <v>545</v>
      </c>
      <c r="C179" s="4" t="s">
        <v>546</v>
      </c>
      <c r="D179" s="4" t="s">
        <v>599</v>
      </c>
      <c r="E179" s="4" t="s">
        <v>600</v>
      </c>
      <c r="F179" s="4" t="s">
        <v>601</v>
      </c>
      <c r="G179" s="4" t="s">
        <v>602</v>
      </c>
      <c r="H179" s="4" t="s">
        <v>551</v>
      </c>
    </row>
    <row r="180" spans="1:8" s="1" customFormat="1" ht="22.5" customHeight="1">
      <c r="A180" s="4"/>
      <c r="B180" s="4" t="s">
        <v>552</v>
      </c>
      <c r="C180" s="4" t="s">
        <v>553</v>
      </c>
      <c r="D180" s="5" t="s">
        <v>724</v>
      </c>
      <c r="E180" s="4" t="s">
        <v>563</v>
      </c>
      <c r="F180" s="4" t="s">
        <v>555</v>
      </c>
      <c r="G180" s="4" t="s">
        <v>725</v>
      </c>
      <c r="H180" s="4" t="s">
        <v>604</v>
      </c>
    </row>
    <row r="181" spans="1:8" s="1" customFormat="1" ht="22.5" customHeight="1">
      <c r="A181" s="4"/>
      <c r="B181" s="4" t="s">
        <v>552</v>
      </c>
      <c r="C181" s="4" t="s">
        <v>553</v>
      </c>
      <c r="D181" s="5" t="s">
        <v>716</v>
      </c>
      <c r="E181" s="4" t="s">
        <v>565</v>
      </c>
      <c r="F181" s="4" t="s">
        <v>562</v>
      </c>
      <c r="G181" s="4" t="s">
        <v>681</v>
      </c>
      <c r="H181" s="4" t="s">
        <v>565</v>
      </c>
    </row>
    <row r="182" spans="1:8" s="1" customFormat="1" ht="22.5" customHeight="1">
      <c r="A182" s="4"/>
      <c r="B182" s="4" t="s">
        <v>552</v>
      </c>
      <c r="C182" s="4" t="s">
        <v>553</v>
      </c>
      <c r="D182" s="5" t="s">
        <v>607</v>
      </c>
      <c r="E182" s="4" t="s">
        <v>726</v>
      </c>
      <c r="F182" s="4" t="s">
        <v>555</v>
      </c>
      <c r="G182" s="4" t="s">
        <v>609</v>
      </c>
      <c r="H182" s="4" t="s">
        <v>604</v>
      </c>
    </row>
    <row r="183" spans="1:8" s="1" customFormat="1" ht="22.5" customHeight="1">
      <c r="A183" s="4"/>
      <c r="B183" s="4" t="s">
        <v>552</v>
      </c>
      <c r="C183" s="4" t="s">
        <v>560</v>
      </c>
      <c r="D183" s="5" t="s">
        <v>610</v>
      </c>
      <c r="E183" s="4" t="s">
        <v>568</v>
      </c>
      <c r="F183" s="4" t="s">
        <v>605</v>
      </c>
      <c r="G183" s="4" t="s">
        <v>606</v>
      </c>
      <c r="H183" s="4" t="s">
        <v>604</v>
      </c>
    </row>
    <row r="184" spans="1:8" s="1" customFormat="1" ht="22.5" customHeight="1">
      <c r="A184" s="4"/>
      <c r="B184" s="4" t="s">
        <v>552</v>
      </c>
      <c r="C184" s="4" t="s">
        <v>560</v>
      </c>
      <c r="D184" s="5" t="s">
        <v>611</v>
      </c>
      <c r="E184" s="4" t="s">
        <v>620</v>
      </c>
      <c r="F184" s="4" t="s">
        <v>555</v>
      </c>
      <c r="G184" s="4" t="s">
        <v>564</v>
      </c>
      <c r="H184" s="4" t="s">
        <v>604</v>
      </c>
    </row>
    <row r="185" spans="1:8" s="1" customFormat="1" ht="22.5" customHeight="1">
      <c r="A185" s="4"/>
      <c r="B185" s="4" t="s">
        <v>613</v>
      </c>
      <c r="C185" s="4" t="s">
        <v>614</v>
      </c>
      <c r="D185" s="5" t="s">
        <v>571</v>
      </c>
      <c r="E185" s="4" t="s">
        <v>572</v>
      </c>
      <c r="F185" s="4" t="s">
        <v>555</v>
      </c>
      <c r="G185" s="4" t="s">
        <v>564</v>
      </c>
      <c r="H185" s="4" t="s">
        <v>604</v>
      </c>
    </row>
    <row r="186" spans="1:8" s="1" customFormat="1" ht="22.5" customHeight="1">
      <c r="A186" s="4"/>
      <c r="B186" s="4" t="s">
        <v>613</v>
      </c>
      <c r="C186" s="4" t="s">
        <v>631</v>
      </c>
      <c r="D186" s="5" t="s">
        <v>616</v>
      </c>
      <c r="E186" s="4" t="s">
        <v>604</v>
      </c>
      <c r="F186" s="4" t="s">
        <v>605</v>
      </c>
      <c r="G186" s="4" t="s">
        <v>617</v>
      </c>
      <c r="H186" s="4" t="s">
        <v>565</v>
      </c>
    </row>
    <row r="187" spans="1:8" s="1" customFormat="1" ht="22.5" customHeight="1">
      <c r="A187" s="4"/>
      <c r="B187" s="4" t="s">
        <v>618</v>
      </c>
      <c r="C187" s="4" t="s">
        <v>619</v>
      </c>
      <c r="D187" s="5" t="s">
        <v>578</v>
      </c>
      <c r="E187" s="4" t="s">
        <v>579</v>
      </c>
      <c r="F187" s="4" t="s">
        <v>555</v>
      </c>
      <c r="G187" s="4" t="s">
        <v>564</v>
      </c>
      <c r="H187" s="4" t="s">
        <v>625</v>
      </c>
    </row>
    <row r="188" spans="1:8" s="1" customFormat="1" ht="14.25" customHeight="1">
      <c r="A188" s="2"/>
      <c r="B188" s="2"/>
      <c r="C188" s="2"/>
      <c r="D188" s="2"/>
      <c r="E188" s="2"/>
      <c r="F188" s="2"/>
      <c r="G188" s="2"/>
      <c r="H188" s="2"/>
    </row>
    <row r="189" spans="1:8" s="1" customFormat="1" ht="39.75" customHeight="1">
      <c r="A189" s="3" t="s">
        <v>581</v>
      </c>
      <c r="B189" s="3"/>
      <c r="C189" s="3"/>
      <c r="D189" s="3"/>
      <c r="E189" s="3"/>
      <c r="F189" s="3"/>
      <c r="G189" s="3"/>
      <c r="H189" s="3"/>
    </row>
    <row r="190" spans="1:8" s="1" customFormat="1" ht="14.25" customHeight="1">
      <c r="A190" s="2"/>
      <c r="B190" s="2"/>
      <c r="C190" s="2"/>
      <c r="D190" s="2"/>
      <c r="E190" s="2"/>
      <c r="F190" s="2"/>
      <c r="G190" s="6" t="s">
        <v>313</v>
      </c>
      <c r="H190" s="6"/>
    </row>
    <row r="191" spans="1:8" s="1" customFormat="1" ht="22.5" customHeight="1">
      <c r="A191" s="4" t="s">
        <v>582</v>
      </c>
      <c r="B191" s="5" t="s">
        <v>727</v>
      </c>
      <c r="C191" s="5"/>
      <c r="D191" s="5"/>
      <c r="E191" s="5"/>
      <c r="F191" s="5"/>
      <c r="G191" s="5"/>
      <c r="H191" s="5"/>
    </row>
    <row r="192" spans="1:8" s="1" customFormat="1" ht="22.5" customHeight="1">
      <c r="A192" s="4" t="s">
        <v>584</v>
      </c>
      <c r="B192" s="4" t="s">
        <v>533</v>
      </c>
      <c r="C192" s="4"/>
      <c r="D192" s="4" t="s">
        <v>585</v>
      </c>
      <c r="E192" s="4"/>
      <c r="F192" s="4" t="s">
        <v>586</v>
      </c>
      <c r="G192" s="4"/>
      <c r="H192" s="4"/>
    </row>
    <row r="193" spans="1:8" s="1" customFormat="1" ht="22.5" customHeight="1">
      <c r="A193" s="4" t="s">
        <v>587</v>
      </c>
      <c r="B193" s="4">
        <v>10</v>
      </c>
      <c r="C193" s="4"/>
      <c r="D193" s="4" t="s">
        <v>588</v>
      </c>
      <c r="E193" s="4"/>
      <c r="F193" s="4" t="s">
        <v>589</v>
      </c>
      <c r="G193" s="4"/>
      <c r="H193" s="4"/>
    </row>
    <row r="194" spans="1:8" s="1" customFormat="1" ht="22.5" customHeight="1">
      <c r="A194" s="4" t="s">
        <v>590</v>
      </c>
      <c r="B194" s="4" t="s">
        <v>591</v>
      </c>
      <c r="C194" s="4"/>
      <c r="D194" s="4" t="s">
        <v>592</v>
      </c>
      <c r="E194" s="4"/>
      <c r="F194" s="4" t="s">
        <v>593</v>
      </c>
      <c r="G194" s="4"/>
      <c r="H194" s="4"/>
    </row>
    <row r="195" spans="1:8" s="1" customFormat="1" ht="57" customHeight="1">
      <c r="A195" s="4" t="s">
        <v>594</v>
      </c>
      <c r="B195" s="5" t="s">
        <v>728</v>
      </c>
      <c r="C195" s="5"/>
      <c r="D195" s="5"/>
      <c r="E195" s="5"/>
      <c r="F195" s="5"/>
      <c r="G195" s="5"/>
      <c r="H195" s="5"/>
    </row>
    <row r="196" spans="1:8" s="1" customFormat="1" ht="57" customHeight="1">
      <c r="A196" s="4" t="s">
        <v>596</v>
      </c>
      <c r="B196" s="5" t="s">
        <v>729</v>
      </c>
      <c r="C196" s="5"/>
      <c r="D196" s="5"/>
      <c r="E196" s="5"/>
      <c r="F196" s="5"/>
      <c r="G196" s="5"/>
      <c r="H196" s="5"/>
    </row>
    <row r="197" spans="1:8" s="1" customFormat="1" ht="22.5" customHeight="1">
      <c r="A197" s="4" t="s">
        <v>598</v>
      </c>
      <c r="B197" s="4" t="s">
        <v>545</v>
      </c>
      <c r="C197" s="4" t="s">
        <v>546</v>
      </c>
      <c r="D197" s="4" t="s">
        <v>599</v>
      </c>
      <c r="E197" s="4" t="s">
        <v>600</v>
      </c>
      <c r="F197" s="4" t="s">
        <v>601</v>
      </c>
      <c r="G197" s="4" t="s">
        <v>602</v>
      </c>
      <c r="H197" s="4" t="s">
        <v>551</v>
      </c>
    </row>
    <row r="198" spans="1:8" s="1" customFormat="1" ht="22.5" customHeight="1">
      <c r="A198" s="4"/>
      <c r="B198" s="4" t="s">
        <v>552</v>
      </c>
      <c r="C198" s="4" t="s">
        <v>553</v>
      </c>
      <c r="D198" s="5" t="s">
        <v>730</v>
      </c>
      <c r="E198" s="4" t="s">
        <v>667</v>
      </c>
      <c r="F198" s="4" t="s">
        <v>562</v>
      </c>
      <c r="G198" s="4" t="s">
        <v>731</v>
      </c>
      <c r="H198" s="4" t="s">
        <v>625</v>
      </c>
    </row>
    <row r="199" spans="1:8" s="1" customFormat="1" ht="22.5" customHeight="1">
      <c r="A199" s="4"/>
      <c r="B199" s="4" t="s">
        <v>552</v>
      </c>
      <c r="C199" s="4" t="s">
        <v>669</v>
      </c>
      <c r="D199" s="5" t="s">
        <v>732</v>
      </c>
      <c r="E199" s="4" t="s">
        <v>558</v>
      </c>
      <c r="F199" s="4" t="s">
        <v>562</v>
      </c>
      <c r="G199" s="4" t="s">
        <v>733</v>
      </c>
      <c r="H199" s="4" t="s">
        <v>648</v>
      </c>
    </row>
    <row r="200" spans="1:8" s="1" customFormat="1" ht="22.5" customHeight="1">
      <c r="A200" s="4"/>
      <c r="B200" s="4" t="s">
        <v>613</v>
      </c>
      <c r="C200" s="4" t="s">
        <v>614</v>
      </c>
      <c r="D200" s="5" t="s">
        <v>734</v>
      </c>
      <c r="E200" s="4" t="s">
        <v>579</v>
      </c>
      <c r="F200" s="4" t="s">
        <v>555</v>
      </c>
      <c r="G200" s="4" t="s">
        <v>564</v>
      </c>
      <c r="H200" s="4" t="s">
        <v>558</v>
      </c>
    </row>
    <row r="201" spans="1:8" s="1" customFormat="1" ht="22.5" customHeight="1">
      <c r="A201" s="4"/>
      <c r="B201" s="4" t="s">
        <v>613</v>
      </c>
      <c r="C201" s="4" t="s">
        <v>631</v>
      </c>
      <c r="D201" s="5" t="s">
        <v>735</v>
      </c>
      <c r="E201" s="4" t="s">
        <v>620</v>
      </c>
      <c r="F201" s="4" t="s">
        <v>555</v>
      </c>
      <c r="G201" s="4" t="s">
        <v>564</v>
      </c>
      <c r="H201" s="4" t="s">
        <v>558</v>
      </c>
    </row>
    <row r="202" spans="1:8" s="1" customFormat="1" ht="22.5" customHeight="1">
      <c r="A202" s="4"/>
      <c r="B202" s="4" t="s">
        <v>618</v>
      </c>
      <c r="C202" s="4" t="s">
        <v>619</v>
      </c>
      <c r="D202" s="5" t="s">
        <v>712</v>
      </c>
      <c r="E202" s="4" t="s">
        <v>579</v>
      </c>
      <c r="F202" s="4" t="s">
        <v>555</v>
      </c>
      <c r="G202" s="4" t="s">
        <v>564</v>
      </c>
      <c r="H202" s="4" t="s">
        <v>558</v>
      </c>
    </row>
    <row r="203" spans="1:8" s="1" customFormat="1" ht="14.25" customHeight="1">
      <c r="A203" s="2"/>
      <c r="B203" s="2"/>
      <c r="C203" s="2"/>
      <c r="D203" s="2"/>
      <c r="E203" s="2"/>
      <c r="F203" s="2"/>
      <c r="G203" s="2"/>
      <c r="H203" s="2"/>
    </row>
    <row r="204" spans="1:8" s="1" customFormat="1" ht="39.75" customHeight="1">
      <c r="A204" s="3" t="s">
        <v>581</v>
      </c>
      <c r="B204" s="3"/>
      <c r="C204" s="3"/>
      <c r="D204" s="3"/>
      <c r="E204" s="3"/>
      <c r="F204" s="3"/>
      <c r="G204" s="3"/>
      <c r="H204" s="3"/>
    </row>
    <row r="205" spans="1:8" s="1" customFormat="1" ht="14.25" customHeight="1">
      <c r="A205" s="2"/>
      <c r="B205" s="2"/>
      <c r="C205" s="2"/>
      <c r="D205" s="2"/>
      <c r="E205" s="2"/>
      <c r="F205" s="2"/>
      <c r="G205" s="6" t="s">
        <v>313</v>
      </c>
      <c r="H205" s="6"/>
    </row>
    <row r="206" spans="1:8" s="1" customFormat="1" ht="22.5" customHeight="1">
      <c r="A206" s="4" t="s">
        <v>582</v>
      </c>
      <c r="B206" s="5" t="s">
        <v>736</v>
      </c>
      <c r="C206" s="5"/>
      <c r="D206" s="5"/>
      <c r="E206" s="5"/>
      <c r="F206" s="5"/>
      <c r="G206" s="5"/>
      <c r="H206" s="5"/>
    </row>
    <row r="207" spans="1:8" s="1" customFormat="1" ht="22.5" customHeight="1">
      <c r="A207" s="4" t="s">
        <v>584</v>
      </c>
      <c r="B207" s="4" t="s">
        <v>533</v>
      </c>
      <c r="C207" s="4"/>
      <c r="D207" s="4" t="s">
        <v>585</v>
      </c>
      <c r="E207" s="4"/>
      <c r="F207" s="4" t="s">
        <v>586</v>
      </c>
      <c r="G207" s="4"/>
      <c r="H207" s="4"/>
    </row>
    <row r="208" spans="1:8" s="1" customFormat="1" ht="22.5" customHeight="1">
      <c r="A208" s="4" t="s">
        <v>587</v>
      </c>
      <c r="B208" s="4">
        <v>5.5</v>
      </c>
      <c r="C208" s="4"/>
      <c r="D208" s="4" t="s">
        <v>588</v>
      </c>
      <c r="E208" s="4"/>
      <c r="F208" s="4" t="s">
        <v>589</v>
      </c>
      <c r="G208" s="4"/>
      <c r="H208" s="4"/>
    </row>
    <row r="209" spans="1:8" s="1" customFormat="1" ht="22.5" customHeight="1">
      <c r="A209" s="4" t="s">
        <v>590</v>
      </c>
      <c r="B209" s="4" t="s">
        <v>591</v>
      </c>
      <c r="C209" s="4"/>
      <c r="D209" s="4" t="s">
        <v>592</v>
      </c>
      <c r="E209" s="4"/>
      <c r="F209" s="4" t="s">
        <v>593</v>
      </c>
      <c r="G209" s="4"/>
      <c r="H209" s="4"/>
    </row>
    <row r="210" spans="1:8" s="1" customFormat="1" ht="57" customHeight="1">
      <c r="A210" s="4" t="s">
        <v>594</v>
      </c>
      <c r="B210" s="5" t="s">
        <v>737</v>
      </c>
      <c r="C210" s="5"/>
      <c r="D210" s="5"/>
      <c r="E210" s="5"/>
      <c r="F210" s="5"/>
      <c r="G210" s="5"/>
      <c r="H210" s="5"/>
    </row>
    <row r="211" spans="1:8" s="1" customFormat="1" ht="57" customHeight="1">
      <c r="A211" s="4" t="s">
        <v>596</v>
      </c>
      <c r="B211" s="5" t="s">
        <v>715</v>
      </c>
      <c r="C211" s="5"/>
      <c r="D211" s="5"/>
      <c r="E211" s="5"/>
      <c r="F211" s="5"/>
      <c r="G211" s="5"/>
      <c r="H211" s="5"/>
    </row>
    <row r="212" spans="1:8" s="1" customFormat="1" ht="22.5" customHeight="1">
      <c r="A212" s="4" t="s">
        <v>598</v>
      </c>
      <c r="B212" s="4" t="s">
        <v>545</v>
      </c>
      <c r="C212" s="4" t="s">
        <v>546</v>
      </c>
      <c r="D212" s="4" t="s">
        <v>599</v>
      </c>
      <c r="E212" s="4" t="s">
        <v>600</v>
      </c>
      <c r="F212" s="4" t="s">
        <v>601</v>
      </c>
      <c r="G212" s="4" t="s">
        <v>602</v>
      </c>
      <c r="H212" s="4" t="s">
        <v>551</v>
      </c>
    </row>
    <row r="213" spans="1:8" s="1" customFormat="1" ht="22.5" customHeight="1">
      <c r="A213" s="4"/>
      <c r="B213" s="4" t="s">
        <v>552</v>
      </c>
      <c r="C213" s="4" t="s">
        <v>553</v>
      </c>
      <c r="D213" s="5" t="s">
        <v>730</v>
      </c>
      <c r="E213" s="4" t="s">
        <v>667</v>
      </c>
      <c r="F213" s="4" t="s">
        <v>562</v>
      </c>
      <c r="G213" s="4" t="s">
        <v>731</v>
      </c>
      <c r="H213" s="4" t="s">
        <v>604</v>
      </c>
    </row>
    <row r="214" spans="1:8" s="1" customFormat="1" ht="22.5" customHeight="1">
      <c r="A214" s="4"/>
      <c r="B214" s="4" t="s">
        <v>552</v>
      </c>
      <c r="C214" s="4" t="s">
        <v>553</v>
      </c>
      <c r="D214" s="5" t="s">
        <v>716</v>
      </c>
      <c r="E214" s="4" t="s">
        <v>738</v>
      </c>
      <c r="F214" s="4" t="s">
        <v>562</v>
      </c>
      <c r="G214" s="4" t="s">
        <v>681</v>
      </c>
      <c r="H214" s="4" t="s">
        <v>648</v>
      </c>
    </row>
    <row r="215" spans="1:8" s="1" customFormat="1" ht="22.5" customHeight="1">
      <c r="A215" s="4"/>
      <c r="B215" s="4" t="s">
        <v>552</v>
      </c>
      <c r="C215" s="4" t="s">
        <v>669</v>
      </c>
      <c r="D215" s="5" t="s">
        <v>739</v>
      </c>
      <c r="E215" s="4" t="s">
        <v>740</v>
      </c>
      <c r="F215" s="4" t="s">
        <v>562</v>
      </c>
      <c r="G215" s="4" t="s">
        <v>741</v>
      </c>
      <c r="H215" s="4" t="s">
        <v>625</v>
      </c>
    </row>
    <row r="216" spans="1:8" s="1" customFormat="1" ht="22.5" customHeight="1">
      <c r="A216" s="4"/>
      <c r="B216" s="4" t="s">
        <v>613</v>
      </c>
      <c r="C216" s="4" t="s">
        <v>614</v>
      </c>
      <c r="D216" s="5" t="s">
        <v>734</v>
      </c>
      <c r="E216" s="4" t="s">
        <v>579</v>
      </c>
      <c r="F216" s="4" t="s">
        <v>555</v>
      </c>
      <c r="G216" s="4" t="s">
        <v>564</v>
      </c>
      <c r="H216" s="4" t="s">
        <v>604</v>
      </c>
    </row>
    <row r="217" spans="1:8" s="1" customFormat="1" ht="22.5" customHeight="1">
      <c r="A217" s="4"/>
      <c r="B217" s="4" t="s">
        <v>613</v>
      </c>
      <c r="C217" s="4" t="s">
        <v>631</v>
      </c>
      <c r="D217" s="5" t="s">
        <v>735</v>
      </c>
      <c r="E217" s="4" t="s">
        <v>579</v>
      </c>
      <c r="F217" s="4" t="s">
        <v>555</v>
      </c>
      <c r="G217" s="4" t="s">
        <v>564</v>
      </c>
      <c r="H217" s="4" t="s">
        <v>558</v>
      </c>
    </row>
    <row r="218" spans="1:8" s="1" customFormat="1" ht="22.5" customHeight="1">
      <c r="A218" s="4"/>
      <c r="B218" s="4" t="s">
        <v>618</v>
      </c>
      <c r="C218" s="4" t="s">
        <v>619</v>
      </c>
      <c r="D218" s="5" t="s">
        <v>712</v>
      </c>
      <c r="E218" s="4" t="s">
        <v>579</v>
      </c>
      <c r="F218" s="4" t="s">
        <v>555</v>
      </c>
      <c r="G218" s="4" t="s">
        <v>564</v>
      </c>
      <c r="H218" s="4" t="s">
        <v>558</v>
      </c>
    </row>
  </sheetData>
  <sheetProtection/>
  <mergeCells count="208">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8:H18"/>
    <mergeCell ref="A19:H19"/>
    <mergeCell ref="G20:H20"/>
    <mergeCell ref="B21:H21"/>
    <mergeCell ref="B22:C22"/>
    <mergeCell ref="D22:E22"/>
    <mergeCell ref="F22:H22"/>
    <mergeCell ref="B23:C23"/>
    <mergeCell ref="D23:E23"/>
    <mergeCell ref="F23:H23"/>
    <mergeCell ref="B24:C24"/>
    <mergeCell ref="D24:E24"/>
    <mergeCell ref="F24:H24"/>
    <mergeCell ref="B25:H25"/>
    <mergeCell ref="B26:H26"/>
    <mergeCell ref="A34:H34"/>
    <mergeCell ref="A35:H35"/>
    <mergeCell ref="G36:H36"/>
    <mergeCell ref="B37:H37"/>
    <mergeCell ref="B38:C38"/>
    <mergeCell ref="D38:E38"/>
    <mergeCell ref="F38:H38"/>
    <mergeCell ref="B39:C39"/>
    <mergeCell ref="D39:E39"/>
    <mergeCell ref="F39:H39"/>
    <mergeCell ref="B40:C40"/>
    <mergeCell ref="D40:E40"/>
    <mergeCell ref="F40:H40"/>
    <mergeCell ref="B41:H41"/>
    <mergeCell ref="B42:H42"/>
    <mergeCell ref="A50:H50"/>
    <mergeCell ref="A51:H51"/>
    <mergeCell ref="G52:H52"/>
    <mergeCell ref="B53:H53"/>
    <mergeCell ref="B54:C54"/>
    <mergeCell ref="D54:E54"/>
    <mergeCell ref="F54:H54"/>
    <mergeCell ref="B55:C55"/>
    <mergeCell ref="D55:E55"/>
    <mergeCell ref="F55:H55"/>
    <mergeCell ref="B56:C56"/>
    <mergeCell ref="D56:E56"/>
    <mergeCell ref="F56:H56"/>
    <mergeCell ref="B57:H57"/>
    <mergeCell ref="B58:H58"/>
    <mergeCell ref="A66:H66"/>
    <mergeCell ref="A67:H67"/>
    <mergeCell ref="G68:H68"/>
    <mergeCell ref="B69:H69"/>
    <mergeCell ref="B70:C70"/>
    <mergeCell ref="D70:E70"/>
    <mergeCell ref="F70:H70"/>
    <mergeCell ref="B71:C71"/>
    <mergeCell ref="D71:E71"/>
    <mergeCell ref="F71:H71"/>
    <mergeCell ref="B72:C72"/>
    <mergeCell ref="D72:E72"/>
    <mergeCell ref="F72:H72"/>
    <mergeCell ref="B73:H73"/>
    <mergeCell ref="B74:H74"/>
    <mergeCell ref="A85:H85"/>
    <mergeCell ref="A86:H86"/>
    <mergeCell ref="G87:H87"/>
    <mergeCell ref="B88:H88"/>
    <mergeCell ref="B89:C89"/>
    <mergeCell ref="D89:E89"/>
    <mergeCell ref="F89:H89"/>
    <mergeCell ref="B90:C90"/>
    <mergeCell ref="D90:E90"/>
    <mergeCell ref="F90:H90"/>
    <mergeCell ref="B91:C91"/>
    <mergeCell ref="D91:E91"/>
    <mergeCell ref="F91:H91"/>
    <mergeCell ref="B92:H92"/>
    <mergeCell ref="B93:H93"/>
    <mergeCell ref="A101:H101"/>
    <mergeCell ref="A102:H102"/>
    <mergeCell ref="G103:H103"/>
    <mergeCell ref="B104:H104"/>
    <mergeCell ref="B105:C105"/>
    <mergeCell ref="D105:E105"/>
    <mergeCell ref="F105:H105"/>
    <mergeCell ref="B106:C106"/>
    <mergeCell ref="D106:E106"/>
    <mergeCell ref="F106:H106"/>
    <mergeCell ref="B107:C107"/>
    <mergeCell ref="D107:E107"/>
    <mergeCell ref="F107:H107"/>
    <mergeCell ref="B108:H108"/>
    <mergeCell ref="B109:H109"/>
    <mergeCell ref="A119:H119"/>
    <mergeCell ref="A120:H120"/>
    <mergeCell ref="G121:H121"/>
    <mergeCell ref="B122:H122"/>
    <mergeCell ref="B123:C123"/>
    <mergeCell ref="D123:E123"/>
    <mergeCell ref="F123:H123"/>
    <mergeCell ref="B124:C124"/>
    <mergeCell ref="D124:E124"/>
    <mergeCell ref="F124:H124"/>
    <mergeCell ref="B125:C125"/>
    <mergeCell ref="D125:E125"/>
    <mergeCell ref="F125:H125"/>
    <mergeCell ref="B126:H126"/>
    <mergeCell ref="B127:H127"/>
    <mergeCell ref="A140:H140"/>
    <mergeCell ref="A141:H141"/>
    <mergeCell ref="G142:H142"/>
    <mergeCell ref="B143:H143"/>
    <mergeCell ref="B144:C144"/>
    <mergeCell ref="D144:E144"/>
    <mergeCell ref="F144:H144"/>
    <mergeCell ref="B145:C145"/>
    <mergeCell ref="D145:E145"/>
    <mergeCell ref="F145:H145"/>
    <mergeCell ref="B146:C146"/>
    <mergeCell ref="D146:E146"/>
    <mergeCell ref="F146:H146"/>
    <mergeCell ref="B147:H147"/>
    <mergeCell ref="B148:H148"/>
    <mergeCell ref="A155:H155"/>
    <mergeCell ref="A156:H156"/>
    <mergeCell ref="G157:H157"/>
    <mergeCell ref="B158:H158"/>
    <mergeCell ref="B159:C159"/>
    <mergeCell ref="D159:E159"/>
    <mergeCell ref="F159:H159"/>
    <mergeCell ref="B160:C160"/>
    <mergeCell ref="D160:E160"/>
    <mergeCell ref="F160:H160"/>
    <mergeCell ref="B161:C161"/>
    <mergeCell ref="D161:E161"/>
    <mergeCell ref="F161:H161"/>
    <mergeCell ref="B162:H162"/>
    <mergeCell ref="B163:H163"/>
    <mergeCell ref="A170:H170"/>
    <mergeCell ref="A171:H171"/>
    <mergeCell ref="G172:H172"/>
    <mergeCell ref="B173:H173"/>
    <mergeCell ref="B174:C174"/>
    <mergeCell ref="D174:E174"/>
    <mergeCell ref="F174:H174"/>
    <mergeCell ref="B175:C175"/>
    <mergeCell ref="D175:E175"/>
    <mergeCell ref="F175:H175"/>
    <mergeCell ref="B176:C176"/>
    <mergeCell ref="D176:E176"/>
    <mergeCell ref="F176:H176"/>
    <mergeCell ref="B177:H177"/>
    <mergeCell ref="B178:H178"/>
    <mergeCell ref="A188:H188"/>
    <mergeCell ref="A189:H189"/>
    <mergeCell ref="G190:H190"/>
    <mergeCell ref="B191:H191"/>
    <mergeCell ref="B192:C192"/>
    <mergeCell ref="D192:E192"/>
    <mergeCell ref="F192:H192"/>
    <mergeCell ref="B193:C193"/>
    <mergeCell ref="D193:E193"/>
    <mergeCell ref="F193:H193"/>
    <mergeCell ref="B194:C194"/>
    <mergeCell ref="D194:E194"/>
    <mergeCell ref="F194:H194"/>
    <mergeCell ref="B195:H195"/>
    <mergeCell ref="B196:H196"/>
    <mergeCell ref="A203:H203"/>
    <mergeCell ref="A204:H204"/>
    <mergeCell ref="G205:H205"/>
    <mergeCell ref="B206:H206"/>
    <mergeCell ref="B207:C207"/>
    <mergeCell ref="D207:E207"/>
    <mergeCell ref="F207:H207"/>
    <mergeCell ref="B208:C208"/>
    <mergeCell ref="D208:E208"/>
    <mergeCell ref="F208:H208"/>
    <mergeCell ref="B209:C209"/>
    <mergeCell ref="D209:E209"/>
    <mergeCell ref="F209:H209"/>
    <mergeCell ref="B210:H210"/>
    <mergeCell ref="B211:H211"/>
    <mergeCell ref="A10:A17"/>
    <mergeCell ref="A27:A33"/>
    <mergeCell ref="A43:A49"/>
    <mergeCell ref="A59:A65"/>
    <mergeCell ref="A75:A84"/>
    <mergeCell ref="A94:A100"/>
    <mergeCell ref="A110:A118"/>
    <mergeCell ref="A128:A139"/>
    <mergeCell ref="A149:A154"/>
    <mergeCell ref="A164:A169"/>
    <mergeCell ref="A179:A187"/>
    <mergeCell ref="A197:A202"/>
    <mergeCell ref="A212:A218"/>
  </mergeCells>
  <printOptions horizontalCentered="1"/>
  <pageMargins left="0.7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tabSelected="1" workbookViewId="0" topLeftCell="A1">
      <selection activeCell="F10" sqref="F10"/>
    </sheetView>
  </sheetViews>
  <sheetFormatPr defaultColWidth="6.875" defaultRowHeight="19.5" customHeight="1"/>
  <cols>
    <col min="1" max="1" width="22.875" style="170" customWidth="1"/>
    <col min="2" max="2" width="19.00390625" style="170" customWidth="1"/>
    <col min="3" max="3" width="20.50390625" style="170" customWidth="1"/>
    <col min="4" max="7" width="19.00390625" style="170" customWidth="1"/>
    <col min="8" max="16384" width="6.875" style="171" customWidth="1"/>
  </cols>
  <sheetData>
    <row r="1" spans="1:7" s="169" customFormat="1" ht="19.5" customHeight="1">
      <c r="A1" s="49" t="s">
        <v>311</v>
      </c>
      <c r="B1" s="172"/>
      <c r="C1" s="172"/>
      <c r="D1" s="172"/>
      <c r="E1" s="172"/>
      <c r="F1" s="172"/>
      <c r="G1" s="172"/>
    </row>
    <row r="2" spans="1:7" s="169" customFormat="1" ht="38.25" customHeight="1">
      <c r="A2" s="173" t="s">
        <v>312</v>
      </c>
      <c r="B2" s="174"/>
      <c r="C2" s="174"/>
      <c r="D2" s="174"/>
      <c r="E2" s="174"/>
      <c r="F2" s="174"/>
      <c r="G2" s="174"/>
    </row>
    <row r="3" spans="1:7" s="169" customFormat="1" ht="19.5" customHeight="1">
      <c r="A3" s="175"/>
      <c r="B3" s="172"/>
      <c r="C3" s="172"/>
      <c r="D3" s="172"/>
      <c r="E3" s="172"/>
      <c r="F3" s="172"/>
      <c r="G3" s="172"/>
    </row>
    <row r="4" spans="1:7" s="169" customFormat="1" ht="19.5" customHeight="1">
      <c r="A4" s="176"/>
      <c r="B4" s="177"/>
      <c r="C4" s="177"/>
      <c r="D4" s="177"/>
      <c r="E4" s="177"/>
      <c r="F4" s="177"/>
      <c r="G4" s="198" t="s">
        <v>313</v>
      </c>
    </row>
    <row r="5" spans="1:7" s="169" customFormat="1" ht="19.5" customHeight="1">
      <c r="A5" s="178" t="s">
        <v>314</v>
      </c>
      <c r="B5" s="178"/>
      <c r="C5" s="178" t="s">
        <v>315</v>
      </c>
      <c r="D5" s="178"/>
      <c r="E5" s="178"/>
      <c r="F5" s="178"/>
      <c r="G5" s="178"/>
    </row>
    <row r="6" spans="1:7" s="169" customFormat="1" ht="45" customHeight="1">
      <c r="A6" s="179" t="s">
        <v>316</v>
      </c>
      <c r="B6" s="179" t="s">
        <v>317</v>
      </c>
      <c r="C6" s="179" t="s">
        <v>316</v>
      </c>
      <c r="D6" s="179" t="s">
        <v>318</v>
      </c>
      <c r="E6" s="179" t="s">
        <v>319</v>
      </c>
      <c r="F6" s="179" t="s">
        <v>320</v>
      </c>
      <c r="G6" s="179" t="s">
        <v>321</v>
      </c>
    </row>
    <row r="7" spans="1:7" s="169" customFormat="1" ht="19.5" customHeight="1">
      <c r="A7" s="180" t="s">
        <v>322</v>
      </c>
      <c r="B7" s="181">
        <f>B8</f>
        <v>1023.13</v>
      </c>
      <c r="C7" s="182" t="s">
        <v>323</v>
      </c>
      <c r="D7" s="183">
        <f>B7</f>
        <v>1023.13</v>
      </c>
      <c r="E7" s="183">
        <v>1023.13</v>
      </c>
      <c r="F7" s="183"/>
      <c r="G7" s="183"/>
    </row>
    <row r="8" spans="1:7" s="169" customFormat="1" ht="30" customHeight="1">
      <c r="A8" s="184" t="s">
        <v>324</v>
      </c>
      <c r="B8" s="185">
        <v>1023.13</v>
      </c>
      <c r="C8" s="112" t="s">
        <v>325</v>
      </c>
      <c r="D8" s="186">
        <f>D7-D9-D10-D11</f>
        <v>951.5</v>
      </c>
      <c r="E8" s="186">
        <v>951.5</v>
      </c>
      <c r="F8" s="186"/>
      <c r="G8" s="186"/>
    </row>
    <row r="9" spans="1:7" s="169" customFormat="1" ht="25.5" customHeight="1">
      <c r="A9" s="184" t="s">
        <v>326</v>
      </c>
      <c r="B9" s="187"/>
      <c r="C9" s="112" t="s">
        <v>327</v>
      </c>
      <c r="D9" s="186">
        <v>36.51</v>
      </c>
      <c r="E9" s="186">
        <v>36.51</v>
      </c>
      <c r="F9" s="186"/>
      <c r="G9" s="186"/>
    </row>
    <row r="10" spans="1:7" s="169" customFormat="1" ht="19.5" customHeight="1">
      <c r="A10" s="188" t="s">
        <v>328</v>
      </c>
      <c r="B10" s="189"/>
      <c r="C10" s="112" t="s">
        <v>329</v>
      </c>
      <c r="D10" s="186">
        <v>16.99</v>
      </c>
      <c r="E10" s="186">
        <v>16.99</v>
      </c>
      <c r="F10" s="186"/>
      <c r="G10" s="186"/>
    </row>
    <row r="11" spans="1:7" s="169" customFormat="1" ht="19.5" customHeight="1">
      <c r="A11" s="190" t="s">
        <v>330</v>
      </c>
      <c r="B11" s="181"/>
      <c r="C11" s="119" t="s">
        <v>331</v>
      </c>
      <c r="D11" s="186">
        <v>18.13</v>
      </c>
      <c r="E11" s="186">
        <v>18.13</v>
      </c>
      <c r="F11" s="186"/>
      <c r="G11" s="186"/>
    </row>
    <row r="12" spans="1:7" s="169" customFormat="1" ht="19.5" customHeight="1">
      <c r="A12" s="188" t="s">
        <v>324</v>
      </c>
      <c r="B12" s="185"/>
      <c r="C12" s="119"/>
      <c r="D12" s="186"/>
      <c r="E12" s="186"/>
      <c r="F12" s="186"/>
      <c r="G12" s="186"/>
    </row>
    <row r="13" spans="1:7" s="169" customFormat="1" ht="19.5" customHeight="1">
      <c r="A13" s="188" t="s">
        <v>326</v>
      </c>
      <c r="B13" s="187"/>
      <c r="C13" s="119"/>
      <c r="D13" s="186"/>
      <c r="E13" s="186"/>
      <c r="F13" s="186"/>
      <c r="G13" s="186"/>
    </row>
    <row r="14" spans="1:13" s="169" customFormat="1" ht="19.5" customHeight="1">
      <c r="A14" s="184" t="s">
        <v>328</v>
      </c>
      <c r="B14" s="189"/>
      <c r="C14" s="119"/>
      <c r="D14" s="186"/>
      <c r="E14" s="186"/>
      <c r="F14" s="186"/>
      <c r="G14" s="186"/>
      <c r="M14" s="200"/>
    </row>
    <row r="15" spans="1:7" s="169" customFormat="1" ht="19.5" customHeight="1">
      <c r="A15" s="190"/>
      <c r="B15" s="191"/>
      <c r="C15" s="192"/>
      <c r="D15" s="193"/>
      <c r="E15" s="193"/>
      <c r="F15" s="193"/>
      <c r="G15" s="193"/>
    </row>
    <row r="16" spans="1:7" s="169" customFormat="1" ht="19.5" customHeight="1">
      <c r="A16" s="190"/>
      <c r="B16" s="191"/>
      <c r="C16" s="191" t="s">
        <v>332</v>
      </c>
      <c r="D16" s="194">
        <f>E16+F16+G16</f>
        <v>0</v>
      </c>
      <c r="E16" s="195">
        <f>B8+B12-E7</f>
        <v>0</v>
      </c>
      <c r="F16" s="195">
        <f>B9+B13-F7</f>
        <v>0</v>
      </c>
      <c r="G16" s="195">
        <f>B10+B14-G7</f>
        <v>0</v>
      </c>
    </row>
    <row r="17" spans="1:7" s="169" customFormat="1" ht="19.5" customHeight="1">
      <c r="A17" s="190"/>
      <c r="B17" s="191"/>
      <c r="C17" s="191"/>
      <c r="D17" s="195"/>
      <c r="E17" s="195"/>
      <c r="F17" s="195"/>
      <c r="G17" s="199"/>
    </row>
    <row r="18" spans="1:7" s="169" customFormat="1" ht="19.5" customHeight="1">
      <c r="A18" s="190" t="s">
        <v>333</v>
      </c>
      <c r="B18" s="196">
        <f>B7+B11</f>
        <v>1023.13</v>
      </c>
      <c r="C18" s="196" t="s">
        <v>334</v>
      </c>
      <c r="D18" s="195">
        <f>SUM(D7+D16)</f>
        <v>1023.13</v>
      </c>
      <c r="E18" s="195">
        <f>SUM(E7+E16)</f>
        <v>1023.13</v>
      </c>
      <c r="F18" s="195">
        <f>SUM(F7+F16)</f>
        <v>0</v>
      </c>
      <c r="G18" s="195">
        <f>SUM(G7+G16)</f>
        <v>0</v>
      </c>
    </row>
    <row r="19" spans="1:6" ht="19.5" customHeight="1">
      <c r="A19" s="197"/>
      <c r="B19" s="197"/>
      <c r="C19" s="197"/>
      <c r="D19" s="197"/>
      <c r="E19" s="197"/>
      <c r="F19" s="197"/>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2"/>
  <sheetViews>
    <sheetView showGridLines="0" showZeros="0" workbookViewId="0" topLeftCell="A3">
      <selection activeCell="D7" sqref="D7:E7"/>
    </sheetView>
  </sheetViews>
  <sheetFormatPr defaultColWidth="23.625" defaultRowHeight="12.75" customHeight="1"/>
  <cols>
    <col min="1" max="1" width="23.625" style="57" customWidth="1"/>
    <col min="2" max="2" width="44.625" style="57" customWidth="1"/>
    <col min="3" max="5" width="15.375" style="57" customWidth="1"/>
    <col min="6" max="255" width="6.875" style="57" customWidth="1"/>
    <col min="256" max="256" width="23.625" style="57" customWidth="1"/>
  </cols>
  <sheetData>
    <row r="1" ht="19.5" customHeight="1">
      <c r="A1" s="58" t="s">
        <v>335</v>
      </c>
    </row>
    <row r="2" spans="1:5" ht="78" customHeight="1">
      <c r="A2" s="151" t="s">
        <v>336</v>
      </c>
      <c r="B2" s="132"/>
      <c r="C2" s="132"/>
      <c r="D2" s="132"/>
      <c r="E2" s="132"/>
    </row>
    <row r="3" spans="1:5" ht="19.5" customHeight="1">
      <c r="A3" s="142"/>
      <c r="B3" s="132"/>
      <c r="C3" s="132"/>
      <c r="D3" s="132"/>
      <c r="E3" s="132"/>
    </row>
    <row r="4" spans="1:5" ht="19.5" customHeight="1">
      <c r="A4" s="65"/>
      <c r="B4" s="64"/>
      <c r="C4" s="64"/>
      <c r="D4" s="64"/>
      <c r="E4" s="166" t="s">
        <v>313</v>
      </c>
    </row>
    <row r="5" spans="1:5" ht="19.5" customHeight="1">
      <c r="A5" s="88" t="s">
        <v>337</v>
      </c>
      <c r="B5" s="88"/>
      <c r="C5" s="88" t="s">
        <v>338</v>
      </c>
      <c r="D5" s="88"/>
      <c r="E5" s="88"/>
    </row>
    <row r="6" spans="1:5" ht="19.5" customHeight="1">
      <c r="A6" s="67" t="s">
        <v>339</v>
      </c>
      <c r="B6" s="67" t="s">
        <v>340</v>
      </c>
      <c r="C6" s="67" t="s">
        <v>341</v>
      </c>
      <c r="D6" s="67" t="s">
        <v>342</v>
      </c>
      <c r="E6" s="67" t="s">
        <v>343</v>
      </c>
    </row>
    <row r="7" spans="1:5" ht="19.5" customHeight="1">
      <c r="A7" s="67"/>
      <c r="B7" s="67" t="s">
        <v>344</v>
      </c>
      <c r="C7" s="161">
        <v>1023.13</v>
      </c>
      <c r="D7" s="67">
        <f>D8+D12+D17+D21</f>
        <v>394.63</v>
      </c>
      <c r="E7" s="67">
        <f>E8+E12+E17+E21</f>
        <v>628.5</v>
      </c>
    </row>
    <row r="8" spans="1:5" ht="19.5" customHeight="1">
      <c r="A8" s="70">
        <v>201</v>
      </c>
      <c r="B8" s="71" t="s">
        <v>325</v>
      </c>
      <c r="C8" s="161">
        <v>951.5</v>
      </c>
      <c r="D8" s="67">
        <v>323</v>
      </c>
      <c r="E8" s="167">
        <v>628.5</v>
      </c>
    </row>
    <row r="9" spans="1:5" ht="19.5" customHeight="1">
      <c r="A9" s="72" t="s">
        <v>345</v>
      </c>
      <c r="B9" s="73" t="s">
        <v>346</v>
      </c>
      <c r="C9" s="161">
        <v>951.5</v>
      </c>
      <c r="D9" s="67">
        <v>323</v>
      </c>
      <c r="E9" s="167">
        <f>E11</f>
        <v>628.5</v>
      </c>
    </row>
    <row r="10" spans="1:5" ht="19.5" customHeight="1">
      <c r="A10" s="72" t="s">
        <v>347</v>
      </c>
      <c r="B10" s="74" t="s">
        <v>348</v>
      </c>
      <c r="C10" s="161">
        <f>C9-C11</f>
        <v>323</v>
      </c>
      <c r="D10" s="67">
        <v>323</v>
      </c>
      <c r="E10" s="167"/>
    </row>
    <row r="11" spans="1:5" ht="19.5" customHeight="1">
      <c r="A11" s="72" t="s">
        <v>349</v>
      </c>
      <c r="B11" s="74" t="s">
        <v>350</v>
      </c>
      <c r="C11" s="161">
        <v>628.5</v>
      </c>
      <c r="D11" s="67"/>
      <c r="E11" s="167">
        <f>C11</f>
        <v>628.5</v>
      </c>
    </row>
    <row r="12" spans="1:5" ht="19.5" customHeight="1">
      <c r="A12" s="70">
        <v>208</v>
      </c>
      <c r="B12" s="162" t="s">
        <v>327</v>
      </c>
      <c r="C12" s="161">
        <v>36.51</v>
      </c>
      <c r="D12" s="67">
        <v>36.51</v>
      </c>
      <c r="E12" s="167"/>
    </row>
    <row r="13" spans="1:5" ht="19.5" customHeight="1">
      <c r="A13" s="72" t="s">
        <v>351</v>
      </c>
      <c r="B13" s="76" t="s">
        <v>352</v>
      </c>
      <c r="C13" s="161">
        <f>C14+C15+C16</f>
        <v>36.510000000000005</v>
      </c>
      <c r="D13" s="161">
        <f>D14+D15+D16</f>
        <v>36.510000000000005</v>
      </c>
      <c r="E13" s="167"/>
    </row>
    <row r="14" spans="1:5" ht="19.5" customHeight="1">
      <c r="A14" s="72" t="s">
        <v>353</v>
      </c>
      <c r="B14" s="76" t="s">
        <v>354</v>
      </c>
      <c r="C14" s="161">
        <v>24.17</v>
      </c>
      <c r="D14" s="161">
        <v>24.17</v>
      </c>
      <c r="E14" s="167"/>
    </row>
    <row r="15" spans="1:5" ht="19.5" customHeight="1">
      <c r="A15" s="72" t="s">
        <v>355</v>
      </c>
      <c r="B15" s="76" t="s">
        <v>356</v>
      </c>
      <c r="C15" s="161">
        <v>12.09</v>
      </c>
      <c r="D15" s="161">
        <v>12.09</v>
      </c>
      <c r="E15" s="167"/>
    </row>
    <row r="16" spans="1:5" ht="19.5" customHeight="1">
      <c r="A16" s="70" t="s">
        <v>357</v>
      </c>
      <c r="B16" s="76" t="s">
        <v>358</v>
      </c>
      <c r="C16" s="161">
        <v>0.25</v>
      </c>
      <c r="D16" s="161">
        <v>0.25</v>
      </c>
      <c r="E16" s="167"/>
    </row>
    <row r="17" spans="1:5" ht="19.5" customHeight="1">
      <c r="A17" s="77">
        <v>210</v>
      </c>
      <c r="B17" s="78" t="s">
        <v>329</v>
      </c>
      <c r="C17" s="161">
        <v>16.99</v>
      </c>
      <c r="D17" s="67">
        <v>16.99</v>
      </c>
      <c r="E17" s="167"/>
    </row>
    <row r="18" spans="1:5" ht="19.5" customHeight="1">
      <c r="A18" s="77" t="s">
        <v>359</v>
      </c>
      <c r="B18" s="78" t="s">
        <v>360</v>
      </c>
      <c r="C18" s="161">
        <f>C19+C20</f>
        <v>16.99</v>
      </c>
      <c r="D18" s="67">
        <v>16.99</v>
      </c>
      <c r="E18" s="167"/>
    </row>
    <row r="19" spans="1:5" ht="19.5" customHeight="1">
      <c r="A19" s="77" t="s">
        <v>361</v>
      </c>
      <c r="B19" s="78" t="s">
        <v>362</v>
      </c>
      <c r="C19" s="161">
        <v>14.43</v>
      </c>
      <c r="D19" s="67">
        <v>14.43</v>
      </c>
      <c r="E19" s="167"/>
    </row>
    <row r="20" spans="1:5" ht="19.5" customHeight="1">
      <c r="A20" s="77" t="s">
        <v>363</v>
      </c>
      <c r="B20" s="78" t="s">
        <v>364</v>
      </c>
      <c r="C20" s="161">
        <v>2.56</v>
      </c>
      <c r="D20" s="67">
        <v>2.56</v>
      </c>
      <c r="E20" s="167"/>
    </row>
    <row r="21" spans="1:5" ht="19.5" customHeight="1">
      <c r="A21" s="77">
        <v>221</v>
      </c>
      <c r="B21" s="78" t="s">
        <v>331</v>
      </c>
      <c r="C21" s="161">
        <v>18.13</v>
      </c>
      <c r="D21" s="67">
        <v>18.13</v>
      </c>
      <c r="E21" s="167"/>
    </row>
    <row r="22" spans="1:5" ht="19.5" customHeight="1">
      <c r="A22" s="77" t="s">
        <v>365</v>
      </c>
      <c r="B22" s="78" t="s">
        <v>366</v>
      </c>
      <c r="C22" s="161">
        <v>18.13</v>
      </c>
      <c r="D22" s="161">
        <v>18.13</v>
      </c>
      <c r="E22" s="167"/>
    </row>
    <row r="23" spans="1:5" ht="19.5" customHeight="1">
      <c r="A23" s="77" t="s">
        <v>367</v>
      </c>
      <c r="B23" s="78" t="s">
        <v>368</v>
      </c>
      <c r="C23" s="161">
        <v>18.13</v>
      </c>
      <c r="D23" s="161">
        <v>18.13</v>
      </c>
      <c r="E23" s="167"/>
    </row>
    <row r="24" spans="1:5" ht="19.5" customHeight="1">
      <c r="A24" s="67"/>
      <c r="B24" s="163"/>
      <c r="C24" s="161"/>
      <c r="D24" s="67"/>
      <c r="E24" s="167"/>
    </row>
    <row r="25" spans="1:5" ht="19.5" customHeight="1">
      <c r="A25" s="79"/>
      <c r="B25" s="80"/>
      <c r="C25" s="164"/>
      <c r="D25" s="165"/>
      <c r="E25" s="168"/>
    </row>
    <row r="26" spans="1:5" ht="19.5" customHeight="1">
      <c r="A26" s="140" t="s">
        <v>369</v>
      </c>
      <c r="B26" s="59"/>
      <c r="C26" s="59"/>
      <c r="D26" s="59"/>
      <c r="E26" s="59"/>
    </row>
    <row r="27" spans="1:5" ht="12.75" customHeight="1">
      <c r="A27" s="59"/>
      <c r="B27" s="59"/>
      <c r="C27" s="59"/>
      <c r="D27" s="59"/>
      <c r="E27" s="59"/>
    </row>
    <row r="28" spans="1:5" ht="12.75" customHeight="1">
      <c r="A28" s="59"/>
      <c r="B28" s="59"/>
      <c r="C28" s="59"/>
      <c r="D28" s="59"/>
      <c r="E28" s="59"/>
    </row>
    <row r="29" spans="1:5" ht="12.75" customHeight="1">
      <c r="A29" s="59"/>
      <c r="B29" s="59"/>
      <c r="C29" s="59"/>
      <c r="D29" s="59"/>
      <c r="E29" s="59"/>
    </row>
    <row r="30" spans="1:5" ht="12.75" customHeight="1">
      <c r="A30" s="59"/>
      <c r="B30" s="59"/>
      <c r="D30" s="59"/>
      <c r="E30" s="59"/>
    </row>
    <row r="31" spans="1:5" ht="12.75" customHeight="1">
      <c r="A31" s="59"/>
      <c r="B31" s="59"/>
      <c r="D31" s="59"/>
      <c r="E31" s="59"/>
    </row>
    <row r="32" s="59" customFormat="1" ht="12.75" customHeight="1"/>
    <row r="33" spans="1:2" ht="12.75" customHeight="1">
      <c r="A33" s="59"/>
      <c r="B33" s="59"/>
    </row>
    <row r="34" spans="1:4" ht="12.75" customHeight="1">
      <c r="A34" s="59"/>
      <c r="B34" s="59"/>
      <c r="D34" s="59"/>
    </row>
    <row r="35" spans="1:2" ht="12.75" customHeight="1">
      <c r="A35" s="59"/>
      <c r="B35" s="59"/>
    </row>
    <row r="36" spans="1:2" ht="12.75" customHeight="1">
      <c r="A36" s="59"/>
      <c r="B36" s="59"/>
    </row>
    <row r="37" spans="2:3" ht="12.75" customHeight="1">
      <c r="B37" s="59"/>
      <c r="C37" s="59"/>
    </row>
    <row r="39" ht="12.75" customHeight="1">
      <c r="A39" s="59"/>
    </row>
    <row r="41" ht="12.75" customHeight="1">
      <c r="B41" s="59"/>
    </row>
    <row r="42" ht="12.75" customHeight="1">
      <c r="B42" s="59"/>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scale="5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1">
      <selection activeCell="E7" sqref="E7:E57"/>
    </sheetView>
  </sheetViews>
  <sheetFormatPr defaultColWidth="6.875" defaultRowHeight="19.5" customHeight="1"/>
  <cols>
    <col min="1" max="1" width="14.50390625" style="57" customWidth="1"/>
    <col min="2" max="2" width="33.375" style="57" customWidth="1"/>
    <col min="3" max="5" width="20.625" style="57" customWidth="1"/>
    <col min="6" max="16384" width="6.875" style="57" customWidth="1"/>
  </cols>
  <sheetData>
    <row r="1" spans="1:5" ht="19.5" customHeight="1">
      <c r="A1" s="58" t="s">
        <v>370</v>
      </c>
      <c r="E1" s="159"/>
    </row>
    <row r="2" spans="1:5" ht="66.75" customHeight="1">
      <c r="A2" s="151" t="s">
        <v>371</v>
      </c>
      <c r="B2" s="152"/>
      <c r="C2" s="152"/>
      <c r="D2" s="152"/>
      <c r="E2" s="152"/>
    </row>
    <row r="3" spans="1:5" ht="19.5" customHeight="1">
      <c r="A3" s="152"/>
      <c r="B3" s="152"/>
      <c r="C3" s="152"/>
      <c r="D3" s="152"/>
      <c r="E3" s="152"/>
    </row>
    <row r="4" spans="1:5" s="143" customFormat="1" ht="19.5" customHeight="1">
      <c r="A4" s="65"/>
      <c r="B4" s="64"/>
      <c r="C4" s="64"/>
      <c r="D4" s="64"/>
      <c r="E4" s="160" t="s">
        <v>313</v>
      </c>
    </row>
    <row r="5" spans="1:5" s="143" customFormat="1" ht="19.5" customHeight="1">
      <c r="A5" s="88" t="s">
        <v>372</v>
      </c>
      <c r="B5" s="88"/>
      <c r="C5" s="88" t="s">
        <v>373</v>
      </c>
      <c r="D5" s="88"/>
      <c r="E5" s="88"/>
    </row>
    <row r="6" spans="1:5" s="143" customFormat="1" ht="19.5" customHeight="1">
      <c r="A6" s="88" t="s">
        <v>339</v>
      </c>
      <c r="B6" s="88" t="s">
        <v>340</v>
      </c>
      <c r="C6" s="88" t="s">
        <v>318</v>
      </c>
      <c r="D6" s="88" t="s">
        <v>374</v>
      </c>
      <c r="E6" s="88" t="s">
        <v>375</v>
      </c>
    </row>
    <row r="7" spans="1:10" s="143" customFormat="1" ht="19.5" customHeight="1">
      <c r="A7" s="153" t="s">
        <v>376</v>
      </c>
      <c r="B7" s="154" t="s">
        <v>377</v>
      </c>
      <c r="C7" s="69">
        <f>SUM(C8,C21,C50)</f>
        <v>394.63</v>
      </c>
      <c r="D7" s="69">
        <f>SUM(D8,D21,D50)</f>
        <v>316.87</v>
      </c>
      <c r="E7" s="69">
        <f>SUM(E8,E21,E50)</f>
        <v>77.76</v>
      </c>
      <c r="J7" s="130"/>
    </row>
    <row r="8" spans="1:7" s="143" customFormat="1" ht="19.5" customHeight="1">
      <c r="A8" s="155" t="s">
        <v>378</v>
      </c>
      <c r="B8" s="156" t="s">
        <v>379</v>
      </c>
      <c r="C8" s="121">
        <f>C9+C10+C11+C13+C14+C15+C17+C18+C19+C20</f>
        <v>314.32</v>
      </c>
      <c r="D8" s="121">
        <v>314.32</v>
      </c>
      <c r="E8" s="69"/>
      <c r="G8" s="130"/>
    </row>
    <row r="9" spans="1:11" s="143" customFormat="1" ht="19.5" customHeight="1">
      <c r="A9" s="155" t="s">
        <v>380</v>
      </c>
      <c r="B9" s="156" t="s">
        <v>381</v>
      </c>
      <c r="C9" s="69">
        <v>80.61</v>
      </c>
      <c r="D9" s="69">
        <v>80.61</v>
      </c>
      <c r="E9" s="69"/>
      <c r="F9" s="130"/>
      <c r="G9" s="130"/>
      <c r="K9" s="130"/>
    </row>
    <row r="10" spans="1:8" s="143" customFormat="1" ht="19.5" customHeight="1">
      <c r="A10" s="155" t="s">
        <v>382</v>
      </c>
      <c r="B10" s="156" t="s">
        <v>383</v>
      </c>
      <c r="C10" s="69">
        <v>59.05</v>
      </c>
      <c r="D10" s="69">
        <v>59.05</v>
      </c>
      <c r="E10" s="69"/>
      <c r="F10" s="130"/>
      <c r="H10" s="130"/>
    </row>
    <row r="11" spans="1:8" s="143" customFormat="1" ht="19.5" customHeight="1">
      <c r="A11" s="155" t="s">
        <v>384</v>
      </c>
      <c r="B11" s="156" t="s">
        <v>385</v>
      </c>
      <c r="C11" s="69">
        <f>11.41+59.08</f>
        <v>70.49</v>
      </c>
      <c r="D11" s="69">
        <v>70.49</v>
      </c>
      <c r="E11" s="69"/>
      <c r="F11" s="130"/>
      <c r="H11" s="130"/>
    </row>
    <row r="12" spans="1:8" s="143" customFormat="1" ht="19.5" customHeight="1">
      <c r="A12" s="155" t="s">
        <v>386</v>
      </c>
      <c r="B12" s="156" t="s">
        <v>387</v>
      </c>
      <c r="C12" s="69"/>
      <c r="D12" s="69"/>
      <c r="E12" s="69"/>
      <c r="F12" s="130"/>
      <c r="G12" s="130"/>
      <c r="H12" s="130"/>
    </row>
    <row r="13" spans="1:10" s="143" customFormat="1" ht="19.5" customHeight="1">
      <c r="A13" s="155" t="s">
        <v>388</v>
      </c>
      <c r="B13" s="156" t="s">
        <v>389</v>
      </c>
      <c r="C13" s="69">
        <v>24.17</v>
      </c>
      <c r="D13" s="69">
        <v>24.17</v>
      </c>
      <c r="E13" s="69"/>
      <c r="F13" s="130"/>
      <c r="J13" s="130"/>
    </row>
    <row r="14" spans="1:11" s="143" customFormat="1" ht="19.5" customHeight="1">
      <c r="A14" s="155" t="s">
        <v>390</v>
      </c>
      <c r="B14" s="156" t="s">
        <v>391</v>
      </c>
      <c r="C14" s="69">
        <v>12.09</v>
      </c>
      <c r="D14" s="69">
        <v>12.09</v>
      </c>
      <c r="E14" s="69"/>
      <c r="F14" s="130"/>
      <c r="G14" s="130"/>
      <c r="K14" s="130"/>
    </row>
    <row r="15" spans="1:11" s="143" customFormat="1" ht="19.5" customHeight="1">
      <c r="A15" s="155" t="s">
        <v>392</v>
      </c>
      <c r="B15" s="156" t="s">
        <v>393</v>
      </c>
      <c r="C15" s="69">
        <v>14.43</v>
      </c>
      <c r="D15" s="69">
        <v>14.43</v>
      </c>
      <c r="E15" s="69"/>
      <c r="F15" s="130"/>
      <c r="G15" s="130"/>
      <c r="H15" s="130"/>
      <c r="K15" s="130"/>
    </row>
    <row r="16" spans="1:11" s="143" customFormat="1" ht="19.5" customHeight="1">
      <c r="A16" s="155" t="s">
        <v>394</v>
      </c>
      <c r="B16" s="156" t="s">
        <v>395</v>
      </c>
      <c r="C16" s="69"/>
      <c r="D16" s="69"/>
      <c r="E16" s="69"/>
      <c r="F16" s="130"/>
      <c r="G16" s="130"/>
      <c r="K16" s="130"/>
    </row>
    <row r="17" spans="1:11" s="143" customFormat="1" ht="19.5" customHeight="1">
      <c r="A17" s="155" t="s">
        <v>396</v>
      </c>
      <c r="B17" s="156" t="s">
        <v>397</v>
      </c>
      <c r="C17" s="69">
        <v>3.61</v>
      </c>
      <c r="D17" s="69">
        <v>3.61</v>
      </c>
      <c r="E17" s="69"/>
      <c r="F17" s="130"/>
      <c r="G17" s="130"/>
      <c r="K17" s="130"/>
    </row>
    <row r="18" spans="1:11" s="143" customFormat="1" ht="19.5" customHeight="1">
      <c r="A18" s="155" t="s">
        <v>398</v>
      </c>
      <c r="B18" s="156" t="s">
        <v>399</v>
      </c>
      <c r="C18" s="69">
        <v>18.13</v>
      </c>
      <c r="D18" s="69">
        <v>18.13</v>
      </c>
      <c r="E18" s="69"/>
      <c r="F18" s="130"/>
      <c r="G18" s="130"/>
      <c r="K18" s="130"/>
    </row>
    <row r="19" spans="1:11" s="143" customFormat="1" ht="19.5" customHeight="1">
      <c r="A19" s="155" t="s">
        <v>400</v>
      </c>
      <c r="B19" s="156" t="s">
        <v>401</v>
      </c>
      <c r="C19" s="69">
        <v>2.56</v>
      </c>
      <c r="D19" s="69">
        <v>2.56</v>
      </c>
      <c r="E19" s="69"/>
      <c r="F19" s="130"/>
      <c r="G19" s="130"/>
      <c r="I19" s="130"/>
      <c r="K19" s="130"/>
    </row>
    <row r="20" spans="1:11" s="143" customFormat="1" ht="19.5" customHeight="1">
      <c r="A20" s="155" t="s">
        <v>402</v>
      </c>
      <c r="B20" s="156" t="s">
        <v>403</v>
      </c>
      <c r="C20" s="69">
        <v>29.18</v>
      </c>
      <c r="D20" s="69">
        <v>29.18</v>
      </c>
      <c r="E20" s="69"/>
      <c r="F20" s="130"/>
      <c r="G20" s="130"/>
      <c r="K20" s="130"/>
    </row>
    <row r="21" spans="1:7" s="143" customFormat="1" ht="19.5" customHeight="1">
      <c r="A21" s="155" t="s">
        <v>404</v>
      </c>
      <c r="B21" s="156" t="s">
        <v>405</v>
      </c>
      <c r="C21" s="121">
        <f>SUM(C22:C49)</f>
        <v>77.81</v>
      </c>
      <c r="D21" s="69">
        <v>0.05</v>
      </c>
      <c r="E21" s="121">
        <f>77.81-0.05</f>
        <v>77.76</v>
      </c>
      <c r="F21" s="130"/>
      <c r="G21" s="130"/>
    </row>
    <row r="22" spans="1:14" s="143" customFormat="1" ht="19.5" customHeight="1">
      <c r="A22" s="155" t="s">
        <v>406</v>
      </c>
      <c r="B22" s="157" t="s">
        <v>407</v>
      </c>
      <c r="C22" s="69">
        <v>9.2</v>
      </c>
      <c r="D22" s="69"/>
      <c r="E22" s="69">
        <v>9.2</v>
      </c>
      <c r="F22" s="130"/>
      <c r="G22" s="130"/>
      <c r="H22" s="130"/>
      <c r="N22" s="130"/>
    </row>
    <row r="23" spans="1:7" s="143" customFormat="1" ht="19.5" customHeight="1">
      <c r="A23" s="155" t="s">
        <v>408</v>
      </c>
      <c r="B23" s="158" t="s">
        <v>409</v>
      </c>
      <c r="C23" s="69"/>
      <c r="D23" s="69"/>
      <c r="E23" s="69"/>
      <c r="F23" s="130"/>
      <c r="G23" s="130"/>
    </row>
    <row r="24" spans="1:10" s="143" customFormat="1" ht="19.5" customHeight="1">
      <c r="A24" s="155" t="s">
        <v>410</v>
      </c>
      <c r="B24" s="158" t="s">
        <v>411</v>
      </c>
      <c r="C24" s="69"/>
      <c r="D24" s="69"/>
      <c r="E24" s="69"/>
      <c r="F24" s="130"/>
      <c r="H24" s="130"/>
      <c r="J24" s="130"/>
    </row>
    <row r="25" spans="1:8" s="143" customFormat="1" ht="19.5" customHeight="1">
      <c r="A25" s="155" t="s">
        <v>412</v>
      </c>
      <c r="B25" s="158" t="s">
        <v>413</v>
      </c>
      <c r="C25" s="69"/>
      <c r="D25" s="69"/>
      <c r="E25" s="69"/>
      <c r="F25" s="130"/>
      <c r="G25" s="130"/>
      <c r="H25" s="130"/>
    </row>
    <row r="26" spans="1:6" s="143" customFormat="1" ht="19.5" customHeight="1">
      <c r="A26" s="155" t="s">
        <v>414</v>
      </c>
      <c r="B26" s="158" t="s">
        <v>415</v>
      </c>
      <c r="C26" s="69"/>
      <c r="D26" s="69"/>
      <c r="E26" s="69"/>
      <c r="F26" s="130"/>
    </row>
    <row r="27" spans="1:12" s="143" customFormat="1" ht="19.5" customHeight="1">
      <c r="A27" s="155" t="s">
        <v>416</v>
      </c>
      <c r="B27" s="158" t="s">
        <v>417</v>
      </c>
      <c r="C27" s="69"/>
      <c r="D27" s="69"/>
      <c r="E27" s="69"/>
      <c r="F27" s="130"/>
      <c r="G27" s="130"/>
      <c r="I27" s="130"/>
      <c r="L27" s="130"/>
    </row>
    <row r="28" spans="1:8" s="143" customFormat="1" ht="19.5" customHeight="1">
      <c r="A28" s="155" t="s">
        <v>418</v>
      </c>
      <c r="B28" s="158" t="s">
        <v>419</v>
      </c>
      <c r="C28" s="69">
        <v>4.99</v>
      </c>
      <c r="D28" s="69"/>
      <c r="E28" s="69">
        <v>4.99</v>
      </c>
      <c r="F28" s="130"/>
      <c r="G28" s="130"/>
      <c r="H28" s="130"/>
    </row>
    <row r="29" spans="1:7" s="143" customFormat="1" ht="19.5" customHeight="1">
      <c r="A29" s="155" t="s">
        <v>420</v>
      </c>
      <c r="B29" s="158" t="s">
        <v>421</v>
      </c>
      <c r="C29" s="69"/>
      <c r="D29" s="69"/>
      <c r="E29" s="69"/>
      <c r="F29" s="130"/>
      <c r="G29" s="130"/>
    </row>
    <row r="30" spans="1:7" s="143" customFormat="1" ht="19.5" customHeight="1">
      <c r="A30" s="155" t="s">
        <v>422</v>
      </c>
      <c r="B30" s="158" t="s">
        <v>423</v>
      </c>
      <c r="C30" s="69"/>
      <c r="D30" s="69"/>
      <c r="E30" s="69"/>
      <c r="F30" s="130"/>
      <c r="G30" s="130"/>
    </row>
    <row r="31" spans="1:7" s="143" customFormat="1" ht="19.5" customHeight="1">
      <c r="A31" s="155" t="s">
        <v>424</v>
      </c>
      <c r="B31" s="157" t="s">
        <v>425</v>
      </c>
      <c r="C31" s="69">
        <v>5.6</v>
      </c>
      <c r="D31" s="69"/>
      <c r="E31" s="69">
        <v>5.6</v>
      </c>
      <c r="F31" s="130"/>
      <c r="G31" s="130"/>
    </row>
    <row r="32" spans="1:16" s="143" customFormat="1" ht="19.5" customHeight="1">
      <c r="A32" s="155" t="s">
        <v>426</v>
      </c>
      <c r="B32" s="157" t="s">
        <v>427</v>
      </c>
      <c r="C32" s="69"/>
      <c r="D32" s="69"/>
      <c r="E32" s="69"/>
      <c r="F32" s="130"/>
      <c r="G32" s="130"/>
      <c r="P32" s="130"/>
    </row>
    <row r="33" spans="1:11" s="143" customFormat="1" ht="19.5" customHeight="1">
      <c r="A33" s="155" t="s">
        <v>428</v>
      </c>
      <c r="B33" s="158" t="s">
        <v>429</v>
      </c>
      <c r="C33" s="69"/>
      <c r="D33" s="69"/>
      <c r="E33" s="69"/>
      <c r="F33" s="130"/>
      <c r="G33" s="130"/>
      <c r="H33" s="130"/>
      <c r="K33" s="130"/>
    </row>
    <row r="34" spans="1:9" s="143" customFormat="1" ht="19.5" customHeight="1">
      <c r="A34" s="155" t="s">
        <v>430</v>
      </c>
      <c r="B34" s="158" t="s">
        <v>431</v>
      </c>
      <c r="C34" s="69"/>
      <c r="D34" s="69"/>
      <c r="E34" s="69"/>
      <c r="F34" s="130"/>
      <c r="G34" s="130"/>
      <c r="H34" s="130"/>
      <c r="I34" s="130"/>
    </row>
    <row r="35" spans="1:10" s="143" customFormat="1" ht="19.5" customHeight="1">
      <c r="A35" s="155" t="s">
        <v>432</v>
      </c>
      <c r="B35" s="158" t="s">
        <v>433</v>
      </c>
      <c r="C35" s="69">
        <v>1.5</v>
      </c>
      <c r="D35" s="69"/>
      <c r="E35" s="69">
        <v>1.5</v>
      </c>
      <c r="F35" s="130"/>
      <c r="G35" s="130"/>
      <c r="H35" s="130"/>
      <c r="I35" s="130"/>
      <c r="J35" s="130"/>
    </row>
    <row r="36" spans="1:8" s="143" customFormat="1" ht="19.5" customHeight="1">
      <c r="A36" s="155" t="s">
        <v>434</v>
      </c>
      <c r="B36" s="158" t="s">
        <v>435</v>
      </c>
      <c r="C36" s="69">
        <v>5.6</v>
      </c>
      <c r="D36" s="69"/>
      <c r="E36" s="69">
        <v>5.6</v>
      </c>
      <c r="F36" s="130"/>
      <c r="G36" s="130"/>
      <c r="H36" s="130"/>
    </row>
    <row r="37" spans="1:9" s="143" customFormat="1" ht="19.5" customHeight="1">
      <c r="A37" s="155" t="s">
        <v>436</v>
      </c>
      <c r="B37" s="158" t="s">
        <v>437</v>
      </c>
      <c r="C37" s="69">
        <v>1</v>
      </c>
      <c r="D37" s="69"/>
      <c r="E37" s="69">
        <v>1</v>
      </c>
      <c r="F37" s="130"/>
      <c r="I37" s="130"/>
    </row>
    <row r="38" spans="1:8" s="143" customFormat="1" ht="19.5" customHeight="1">
      <c r="A38" s="155" t="s">
        <v>438</v>
      </c>
      <c r="B38" s="158" t="s">
        <v>439</v>
      </c>
      <c r="C38" s="69"/>
      <c r="D38" s="69"/>
      <c r="E38" s="69"/>
      <c r="F38" s="130"/>
      <c r="G38" s="130"/>
      <c r="H38" s="130"/>
    </row>
    <row r="39" spans="1:6" s="143" customFormat="1" ht="19.5" customHeight="1">
      <c r="A39" s="155" t="s">
        <v>440</v>
      </c>
      <c r="B39" s="158" t="s">
        <v>441</v>
      </c>
      <c r="C39" s="69"/>
      <c r="D39" s="69"/>
      <c r="E39" s="69"/>
      <c r="F39" s="130"/>
    </row>
    <row r="40" spans="1:8" s="143" customFormat="1" ht="19.5" customHeight="1">
      <c r="A40" s="155" t="s">
        <v>442</v>
      </c>
      <c r="B40" s="158" t="s">
        <v>443</v>
      </c>
      <c r="C40" s="69"/>
      <c r="D40" s="69"/>
      <c r="E40" s="69"/>
      <c r="F40" s="130"/>
      <c r="G40" s="130"/>
      <c r="H40" s="130"/>
    </row>
    <row r="41" spans="1:8" s="143" customFormat="1" ht="19.5" customHeight="1">
      <c r="A41" s="155" t="s">
        <v>444</v>
      </c>
      <c r="B41" s="158" t="s">
        <v>445</v>
      </c>
      <c r="C41" s="69"/>
      <c r="D41" s="69"/>
      <c r="E41" s="69"/>
      <c r="F41" s="130"/>
      <c r="G41" s="130"/>
      <c r="H41" s="130"/>
    </row>
    <row r="42" spans="1:19" s="143" customFormat="1" ht="19.5" customHeight="1">
      <c r="A42" s="155" t="s">
        <v>446</v>
      </c>
      <c r="B42" s="158" t="s">
        <v>447</v>
      </c>
      <c r="C42" s="69">
        <v>4</v>
      </c>
      <c r="D42" s="69"/>
      <c r="E42" s="69">
        <v>4</v>
      </c>
      <c r="F42" s="130"/>
      <c r="G42" s="130"/>
      <c r="J42" s="130"/>
      <c r="S42" s="130"/>
    </row>
    <row r="43" spans="1:7" s="143" customFormat="1" ht="19.5" customHeight="1">
      <c r="A43" s="155" t="s">
        <v>448</v>
      </c>
      <c r="B43" s="158" t="s">
        <v>449</v>
      </c>
      <c r="C43" s="69"/>
      <c r="D43" s="69"/>
      <c r="E43" s="69"/>
      <c r="F43" s="130"/>
      <c r="G43" s="130"/>
    </row>
    <row r="44" spans="1:9" s="143" customFormat="1" ht="19.5" customHeight="1">
      <c r="A44" s="155" t="s">
        <v>450</v>
      </c>
      <c r="B44" s="157" t="s">
        <v>451</v>
      </c>
      <c r="C44" s="69">
        <v>22.79</v>
      </c>
      <c r="D44" s="69"/>
      <c r="E44" s="69">
        <v>22.79</v>
      </c>
      <c r="F44" s="130"/>
      <c r="G44" s="130"/>
      <c r="H44" s="130"/>
      <c r="I44" s="130"/>
    </row>
    <row r="45" spans="1:7" s="143" customFormat="1" ht="19.5" customHeight="1">
      <c r="A45" s="155" t="s">
        <v>452</v>
      </c>
      <c r="B45" s="158" t="s">
        <v>453</v>
      </c>
      <c r="C45" s="69">
        <v>2.42</v>
      </c>
      <c r="D45" s="69"/>
      <c r="E45" s="69">
        <v>2.42</v>
      </c>
      <c r="F45" s="130"/>
      <c r="G45" s="130"/>
    </row>
    <row r="46" spans="1:16" s="143" customFormat="1" ht="19.5" customHeight="1">
      <c r="A46" s="155" t="s">
        <v>454</v>
      </c>
      <c r="B46" s="158" t="s">
        <v>455</v>
      </c>
      <c r="C46" s="69">
        <v>3.5</v>
      </c>
      <c r="D46" s="69"/>
      <c r="E46" s="69">
        <v>3.5</v>
      </c>
      <c r="F46" s="130"/>
      <c r="G46" s="130"/>
      <c r="I46" s="130"/>
      <c r="P46" s="130"/>
    </row>
    <row r="47" spans="1:16" s="143" customFormat="1" ht="19.5" customHeight="1">
      <c r="A47" s="155" t="s">
        <v>456</v>
      </c>
      <c r="B47" s="158" t="s">
        <v>457</v>
      </c>
      <c r="C47" s="69">
        <v>17.16</v>
      </c>
      <c r="D47" s="69"/>
      <c r="E47" s="69">
        <v>17.16</v>
      </c>
      <c r="F47" s="130"/>
      <c r="G47" s="130"/>
      <c r="H47" s="130"/>
      <c r="P47" s="130"/>
    </row>
    <row r="48" spans="1:10" s="143" customFormat="1" ht="19.5" customHeight="1">
      <c r="A48" s="155" t="s">
        <v>458</v>
      </c>
      <c r="B48" s="158" t="s">
        <v>459</v>
      </c>
      <c r="C48" s="69"/>
      <c r="D48" s="69"/>
      <c r="E48" s="69"/>
      <c r="F48" s="130"/>
      <c r="G48" s="130"/>
      <c r="H48" s="130"/>
      <c r="J48" s="130"/>
    </row>
    <row r="49" spans="1:9" s="143" customFormat="1" ht="19.5" customHeight="1">
      <c r="A49" s="155" t="s">
        <v>460</v>
      </c>
      <c r="B49" s="158" t="s">
        <v>461</v>
      </c>
      <c r="C49" s="69">
        <v>0.05</v>
      </c>
      <c r="D49" s="69">
        <v>0.05</v>
      </c>
      <c r="E49" s="69"/>
      <c r="F49" s="130"/>
      <c r="G49" s="130"/>
      <c r="H49" s="130"/>
      <c r="I49" s="130"/>
    </row>
    <row r="50" spans="1:8" s="143" customFormat="1" ht="19.5" customHeight="1">
      <c r="A50" s="155" t="s">
        <v>462</v>
      </c>
      <c r="B50" s="156" t="s">
        <v>463</v>
      </c>
      <c r="C50" s="121">
        <f>C53+C57</f>
        <v>2.5</v>
      </c>
      <c r="D50" s="121">
        <v>2.5</v>
      </c>
      <c r="E50" s="69"/>
      <c r="F50" s="130"/>
      <c r="H50" s="130"/>
    </row>
    <row r="51" spans="1:7" s="143" customFormat="1" ht="19.5" customHeight="1">
      <c r="A51" s="155" t="s">
        <v>464</v>
      </c>
      <c r="B51" s="158" t="s">
        <v>465</v>
      </c>
      <c r="C51" s="69"/>
      <c r="D51" s="69"/>
      <c r="E51" s="69"/>
      <c r="F51" s="130"/>
      <c r="G51" s="130"/>
    </row>
    <row r="52" spans="1:10" s="143" customFormat="1" ht="19.5" customHeight="1">
      <c r="A52" s="155" t="s">
        <v>466</v>
      </c>
      <c r="B52" s="158" t="s">
        <v>467</v>
      </c>
      <c r="C52" s="69"/>
      <c r="D52" s="69"/>
      <c r="E52" s="69"/>
      <c r="F52" s="130"/>
      <c r="G52" s="130"/>
      <c r="I52" s="130"/>
      <c r="J52" s="130"/>
    </row>
    <row r="53" spans="1:8" s="143" customFormat="1" ht="19.5" customHeight="1">
      <c r="A53" s="155" t="s">
        <v>468</v>
      </c>
      <c r="B53" s="158" t="s">
        <v>401</v>
      </c>
      <c r="C53" s="69">
        <v>0.2</v>
      </c>
      <c r="D53" s="69">
        <v>0.2</v>
      </c>
      <c r="E53" s="69"/>
      <c r="F53" s="130"/>
      <c r="G53" s="130"/>
      <c r="H53" s="130"/>
    </row>
    <row r="54" spans="1:7" s="143" customFormat="1" ht="19.5" customHeight="1">
      <c r="A54" s="155" t="s">
        <v>469</v>
      </c>
      <c r="B54" s="158" t="s">
        <v>470</v>
      </c>
      <c r="C54" s="69"/>
      <c r="D54" s="69"/>
      <c r="E54" s="69"/>
      <c r="F54" s="130"/>
      <c r="G54" s="130"/>
    </row>
    <row r="55" spans="1:7" s="143" customFormat="1" ht="19.5" customHeight="1">
      <c r="A55" s="155" t="s">
        <v>471</v>
      </c>
      <c r="B55" s="158" t="s">
        <v>472</v>
      </c>
      <c r="C55" s="69"/>
      <c r="D55" s="69"/>
      <c r="E55" s="69"/>
      <c r="F55" s="130"/>
      <c r="G55" s="130"/>
    </row>
    <row r="56" spans="1:7" s="143" customFormat="1" ht="19.5" customHeight="1">
      <c r="A56" s="155" t="s">
        <v>473</v>
      </c>
      <c r="B56" s="158" t="s">
        <v>474</v>
      </c>
      <c r="C56" s="69"/>
      <c r="D56" s="69"/>
      <c r="E56" s="69"/>
      <c r="F56" s="130"/>
      <c r="G56" s="130"/>
    </row>
    <row r="57" spans="1:6" s="143" customFormat="1" ht="19.5" customHeight="1">
      <c r="A57" s="155" t="s">
        <v>475</v>
      </c>
      <c r="B57" s="158" t="s">
        <v>476</v>
      </c>
      <c r="C57" s="69">
        <v>2.3</v>
      </c>
      <c r="D57" s="69">
        <v>2.3</v>
      </c>
      <c r="E57" s="69"/>
      <c r="F57" s="130"/>
    </row>
    <row r="58" spans="3:5" ht="19.5" customHeight="1">
      <c r="C58" s="59"/>
      <c r="D58" s="59"/>
      <c r="E58" s="59"/>
    </row>
    <row r="59" spans="4:14" ht="19.5" customHeight="1">
      <c r="D59" s="59"/>
      <c r="E59" s="59"/>
      <c r="F59" s="59"/>
      <c r="N59" s="59"/>
    </row>
  </sheetData>
  <sheetProtection/>
  <mergeCells count="2">
    <mergeCell ref="A5:B5"/>
    <mergeCell ref="C5:E5"/>
  </mergeCells>
  <printOptions horizontalCentered="1"/>
  <pageMargins left="0" right="0" top="0" bottom="0.23999999999999996" header="0.35" footer="0.2"/>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K12" sqref="K12:K13"/>
    </sheetView>
  </sheetViews>
  <sheetFormatPr defaultColWidth="6.875" defaultRowHeight="12.75" customHeight="1"/>
  <cols>
    <col min="1" max="6" width="11.625" style="57" hidden="1" customWidth="1"/>
    <col min="7" max="11" width="19.625" style="57" customWidth="1"/>
    <col min="12" max="12" width="24.875" style="57" customWidth="1"/>
    <col min="13" max="16384" width="6.875" style="57" customWidth="1"/>
  </cols>
  <sheetData>
    <row r="1" spans="1:12" ht="19.5" customHeight="1">
      <c r="A1" s="58" t="s">
        <v>477</v>
      </c>
      <c r="G1" s="147" t="s">
        <v>477</v>
      </c>
      <c r="L1" s="150"/>
    </row>
    <row r="2" spans="1:12" ht="42" customHeight="1">
      <c r="A2" s="131" t="s">
        <v>478</v>
      </c>
      <c r="B2" s="132"/>
      <c r="C2" s="132"/>
      <c r="D2" s="132"/>
      <c r="E2" s="132"/>
      <c r="F2" s="132"/>
      <c r="G2" s="131" t="s">
        <v>479</v>
      </c>
      <c r="H2" s="132"/>
      <c r="I2" s="132"/>
      <c r="J2" s="132"/>
      <c r="K2" s="132"/>
      <c r="L2" s="132"/>
    </row>
    <row r="3" spans="1:12" ht="19.5" customHeight="1">
      <c r="A3" s="142"/>
      <c r="B3" s="132"/>
      <c r="C3" s="132"/>
      <c r="D3" s="132"/>
      <c r="E3" s="132"/>
      <c r="F3" s="132"/>
      <c r="G3" s="132"/>
      <c r="H3" s="132"/>
      <c r="I3" s="132"/>
      <c r="J3" s="132"/>
      <c r="K3" s="132"/>
      <c r="L3" s="132"/>
    </row>
    <row r="4" spans="1:12" ht="19.5" customHeight="1">
      <c r="A4" s="143"/>
      <c r="B4" s="143"/>
      <c r="C4" s="143"/>
      <c r="D4" s="143"/>
      <c r="E4" s="143"/>
      <c r="F4" s="143"/>
      <c r="G4" s="143"/>
      <c r="H4" s="143"/>
      <c r="I4" s="143"/>
      <c r="J4" s="143"/>
      <c r="K4" s="143"/>
      <c r="L4" s="82" t="s">
        <v>313</v>
      </c>
    </row>
    <row r="5" spans="1:12" ht="28.5" customHeight="1">
      <c r="A5" s="88" t="s">
        <v>480</v>
      </c>
      <c r="B5" s="88"/>
      <c r="C5" s="88"/>
      <c r="D5" s="88"/>
      <c r="E5" s="88"/>
      <c r="F5" s="135"/>
      <c r="G5" s="88" t="s">
        <v>338</v>
      </c>
      <c r="H5" s="88"/>
      <c r="I5" s="88"/>
      <c r="J5" s="88"/>
      <c r="K5" s="88"/>
      <c r="L5" s="88"/>
    </row>
    <row r="6" spans="1:12" ht="28.5" customHeight="1">
      <c r="A6" s="67" t="s">
        <v>318</v>
      </c>
      <c r="B6" s="144" t="s">
        <v>481</v>
      </c>
      <c r="C6" s="67" t="s">
        <v>482</v>
      </c>
      <c r="D6" s="67"/>
      <c r="E6" s="67"/>
      <c r="F6" s="148" t="s">
        <v>483</v>
      </c>
      <c r="G6" s="88" t="s">
        <v>318</v>
      </c>
      <c r="H6" s="53" t="s">
        <v>481</v>
      </c>
      <c r="I6" s="88" t="s">
        <v>482</v>
      </c>
      <c r="J6" s="88"/>
      <c r="K6" s="88"/>
      <c r="L6" s="88" t="s">
        <v>483</v>
      </c>
    </row>
    <row r="7" spans="1:12" ht="28.5" customHeight="1">
      <c r="A7" s="136"/>
      <c r="B7" s="66"/>
      <c r="C7" s="137" t="s">
        <v>341</v>
      </c>
      <c r="D7" s="145" t="s">
        <v>484</v>
      </c>
      <c r="E7" s="145" t="s">
        <v>485</v>
      </c>
      <c r="F7" s="136"/>
      <c r="G7" s="88"/>
      <c r="H7" s="53"/>
      <c r="I7" s="88" t="s">
        <v>341</v>
      </c>
      <c r="J7" s="53" t="s">
        <v>484</v>
      </c>
      <c r="K7" s="53" t="s">
        <v>485</v>
      </c>
      <c r="L7" s="88"/>
    </row>
    <row r="8" spans="1:12" ht="28.5" customHeight="1">
      <c r="A8" s="146"/>
      <c r="B8" s="146"/>
      <c r="C8" s="146"/>
      <c r="D8" s="146"/>
      <c r="E8" s="146"/>
      <c r="F8" s="149"/>
      <c r="G8" s="97">
        <f>H8+I8+L8</f>
        <v>4.5</v>
      </c>
      <c r="H8" s="69"/>
      <c r="I8" s="92">
        <v>3.5</v>
      </c>
      <c r="J8" s="96"/>
      <c r="K8" s="97">
        <v>3.5</v>
      </c>
      <c r="L8" s="69">
        <v>1</v>
      </c>
    </row>
    <row r="9" spans="2:12" ht="22.5" customHeight="1">
      <c r="B9" s="59"/>
      <c r="G9" s="59"/>
      <c r="H9" s="59"/>
      <c r="I9" s="59"/>
      <c r="J9" s="59"/>
      <c r="K9" s="59"/>
      <c r="L9" s="59"/>
    </row>
    <row r="10" spans="7:12" ht="12.75" customHeight="1">
      <c r="G10" s="59"/>
      <c r="H10" s="59"/>
      <c r="I10" s="59"/>
      <c r="J10" s="59"/>
      <c r="K10" s="59"/>
      <c r="L10" s="59"/>
    </row>
    <row r="11" spans="7:12" ht="12.75" customHeight="1">
      <c r="G11" s="59"/>
      <c r="H11" s="59"/>
      <c r="I11" s="59"/>
      <c r="J11" s="59"/>
      <c r="K11" s="59"/>
      <c r="L11" s="59"/>
    </row>
    <row r="12" spans="7:12" ht="12.75" customHeight="1">
      <c r="G12" s="59"/>
      <c r="H12" s="59"/>
      <c r="I12" s="59"/>
      <c r="L12" s="59"/>
    </row>
    <row r="13" spans="6:11" ht="12.75" customHeight="1">
      <c r="F13" s="59"/>
      <c r="G13" s="59"/>
      <c r="H13" s="59"/>
      <c r="I13" s="59"/>
      <c r="J13" s="59"/>
      <c r="K13" s="59"/>
    </row>
    <row r="14" spans="4:9" ht="12.75" customHeight="1">
      <c r="D14" s="59"/>
      <c r="G14" s="59"/>
      <c r="H14" s="59"/>
      <c r="I14" s="59"/>
    </row>
    <row r="15" ht="12.75" customHeight="1">
      <c r="J15" s="59"/>
    </row>
    <row r="16" spans="11:12" ht="12.75" customHeight="1">
      <c r="K16" s="59"/>
      <c r="L16" s="59"/>
    </row>
    <row r="20" ht="12.75" customHeight="1">
      <c r="H20" s="59"/>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8" sqref="A8"/>
    </sheetView>
  </sheetViews>
  <sheetFormatPr defaultColWidth="6.875" defaultRowHeight="12.75" customHeight="1"/>
  <cols>
    <col min="1" max="1" width="19.50390625" style="57" customWidth="1"/>
    <col min="2" max="2" width="52.50390625" style="57" customWidth="1"/>
    <col min="3" max="5" width="18.25390625" style="57" customWidth="1"/>
    <col min="6" max="16384" width="6.875" style="57" customWidth="1"/>
  </cols>
  <sheetData>
    <row r="1" spans="1:5" ht="19.5" customHeight="1">
      <c r="A1" s="58" t="s">
        <v>486</v>
      </c>
      <c r="E1" s="103"/>
    </row>
    <row r="2" spans="1:5" ht="42.75" customHeight="1">
      <c r="A2" s="131" t="s">
        <v>487</v>
      </c>
      <c r="B2" s="132"/>
      <c r="C2" s="132"/>
      <c r="D2" s="132"/>
      <c r="E2" s="132"/>
    </row>
    <row r="3" spans="1:5" ht="19.5" customHeight="1">
      <c r="A3" s="132"/>
      <c r="B3" s="132"/>
      <c r="C3" s="132"/>
      <c r="D3" s="132"/>
      <c r="E3" s="132"/>
    </row>
    <row r="4" spans="1:5" ht="19.5" customHeight="1">
      <c r="A4" s="133"/>
      <c r="B4" s="134"/>
      <c r="C4" s="134"/>
      <c r="D4" s="134"/>
      <c r="E4" s="141" t="s">
        <v>313</v>
      </c>
    </row>
    <row r="5" spans="1:5" ht="19.5" customHeight="1">
      <c r="A5" s="88" t="s">
        <v>339</v>
      </c>
      <c r="B5" s="135" t="s">
        <v>340</v>
      </c>
      <c r="C5" s="88" t="s">
        <v>488</v>
      </c>
      <c r="D5" s="88"/>
      <c r="E5" s="88"/>
    </row>
    <row r="6" spans="1:5" ht="19.5" customHeight="1">
      <c r="A6" s="136"/>
      <c r="B6" s="136"/>
      <c r="C6" s="137" t="s">
        <v>318</v>
      </c>
      <c r="D6" s="137" t="s">
        <v>342</v>
      </c>
      <c r="E6" s="137" t="s">
        <v>343</v>
      </c>
    </row>
    <row r="7" spans="1:5" ht="19.5" customHeight="1">
      <c r="A7" s="138"/>
      <c r="B7" s="139"/>
      <c r="C7" s="96"/>
      <c r="D7" s="97"/>
      <c r="E7" s="69"/>
    </row>
    <row r="8" spans="1:5" ht="20.25" customHeight="1">
      <c r="A8" s="140" t="s">
        <v>489</v>
      </c>
      <c r="B8" s="59"/>
      <c r="C8" s="59"/>
      <c r="D8" s="59"/>
      <c r="E8" s="59"/>
    </row>
    <row r="9" spans="1:5" ht="20.25" customHeight="1">
      <c r="A9" s="59"/>
      <c r="B9" s="59"/>
      <c r="C9" s="59"/>
      <c r="D9" s="59"/>
      <c r="E9" s="59"/>
    </row>
    <row r="10" spans="1:5" ht="12.75" customHeight="1">
      <c r="A10" s="59"/>
      <c r="B10" s="59"/>
      <c r="C10" s="59"/>
      <c r="E10" s="59"/>
    </row>
    <row r="11" spans="1:5" ht="12.75" customHeight="1">
      <c r="A11" s="59"/>
      <c r="B11" s="59"/>
      <c r="C11" s="59"/>
      <c r="D11" s="59"/>
      <c r="E11" s="59"/>
    </row>
    <row r="12" spans="1:5" ht="12.75" customHeight="1">
      <c r="A12" s="59"/>
      <c r="B12" s="59"/>
      <c r="C12" s="59"/>
      <c r="E12" s="59"/>
    </row>
    <row r="13" spans="1:5" ht="12.75" customHeight="1">
      <c r="A13" s="59"/>
      <c r="B13" s="59"/>
      <c r="D13" s="59"/>
      <c r="E13" s="59"/>
    </row>
    <row r="14" spans="1:5" ht="12.75" customHeight="1">
      <c r="A14" s="59"/>
      <c r="E14" s="59"/>
    </row>
    <row r="15" ht="12.75" customHeight="1">
      <c r="B15" s="59"/>
    </row>
    <row r="16" ht="12.75" customHeight="1">
      <c r="B16" s="59"/>
    </row>
    <row r="17" ht="12.75" customHeight="1">
      <c r="B17" s="59"/>
    </row>
    <row r="18" ht="12.75" customHeight="1">
      <c r="B18" s="59"/>
    </row>
    <row r="19" ht="12.75" customHeight="1">
      <c r="B19" s="59"/>
    </row>
    <row r="20" ht="12.75" customHeight="1">
      <c r="B20" s="59"/>
    </row>
    <row r="22" ht="12.75" customHeight="1">
      <c r="B22" s="59"/>
    </row>
    <row r="23" ht="12.75" customHeight="1">
      <c r="B23" s="59"/>
    </row>
    <row r="25" ht="12.75" customHeight="1">
      <c r="B25" s="59"/>
    </row>
    <row r="26" ht="12.75" customHeight="1">
      <c r="B26" s="59"/>
    </row>
    <row r="27" ht="12.75" customHeight="1">
      <c r="D27" s="59"/>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26"/>
  <sheetViews>
    <sheetView showGridLines="0" showZeros="0" workbookViewId="0" topLeftCell="A1">
      <selection activeCell="C7" sqref="C7:D10"/>
    </sheetView>
  </sheetViews>
  <sheetFormatPr defaultColWidth="6.875" defaultRowHeight="19.5" customHeight="1"/>
  <cols>
    <col min="1" max="1" width="34.50390625" style="57" customWidth="1"/>
    <col min="2" max="2" width="22.25390625" style="57" customWidth="1"/>
    <col min="3" max="3" width="28.375" style="57" customWidth="1"/>
    <col min="4" max="4" width="24.25390625" style="57" customWidth="1"/>
    <col min="5" max="159" width="6.75390625" style="57" customWidth="1"/>
    <col min="160" max="16384" width="6.875" style="57" customWidth="1"/>
  </cols>
  <sheetData>
    <row r="1" spans="1:251" ht="19.5" customHeight="1">
      <c r="A1" s="58" t="s">
        <v>490</v>
      </c>
      <c r="B1" s="101"/>
      <c r="C1" s="102"/>
      <c r="D1" s="103"/>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30"/>
      <c r="FE1" s="130"/>
      <c r="FF1" s="130"/>
      <c r="FG1" s="130"/>
      <c r="FH1" s="130"/>
      <c r="FI1" s="130"/>
      <c r="FJ1" s="130"/>
      <c r="FK1" s="130"/>
      <c r="FL1" s="130"/>
      <c r="FM1" s="130"/>
      <c r="FN1" s="130"/>
      <c r="FO1" s="130"/>
      <c r="FP1" s="130"/>
      <c r="FQ1" s="130"/>
      <c r="FR1" s="130"/>
      <c r="FS1" s="130"/>
      <c r="FT1" s="130"/>
      <c r="FU1" s="130"/>
      <c r="FV1" s="130"/>
      <c r="FW1" s="130"/>
      <c r="FX1" s="130"/>
      <c r="FY1" s="130"/>
      <c r="FZ1" s="130"/>
      <c r="GA1" s="130"/>
      <c r="GB1" s="130"/>
      <c r="GC1" s="130"/>
      <c r="GD1" s="130"/>
      <c r="GE1" s="130"/>
      <c r="GF1" s="130"/>
      <c r="GG1" s="130"/>
      <c r="GH1" s="130"/>
      <c r="GI1" s="130"/>
      <c r="GJ1" s="130"/>
      <c r="GK1" s="130"/>
      <c r="GL1" s="130"/>
      <c r="GM1" s="130"/>
      <c r="GN1" s="130"/>
      <c r="GO1" s="130"/>
      <c r="GP1" s="130"/>
      <c r="GQ1" s="130"/>
      <c r="GR1" s="130"/>
      <c r="GS1" s="130"/>
      <c r="GT1" s="130"/>
      <c r="GU1" s="130"/>
      <c r="GV1" s="130"/>
      <c r="GW1" s="130"/>
      <c r="GX1" s="130"/>
      <c r="GY1" s="130"/>
      <c r="GZ1" s="130"/>
      <c r="HA1" s="130"/>
      <c r="HB1" s="130"/>
      <c r="HC1" s="130"/>
      <c r="HD1" s="130"/>
      <c r="HE1" s="130"/>
      <c r="HF1" s="130"/>
      <c r="HG1" s="130"/>
      <c r="HH1" s="130"/>
      <c r="HI1" s="130"/>
      <c r="HJ1" s="130"/>
      <c r="HK1" s="130"/>
      <c r="HL1" s="130"/>
      <c r="HM1" s="130"/>
      <c r="HN1" s="130"/>
      <c r="HO1" s="130"/>
      <c r="HP1" s="130"/>
      <c r="HQ1" s="130"/>
      <c r="HR1" s="130"/>
      <c r="HS1" s="130"/>
      <c r="HT1" s="130"/>
      <c r="HU1" s="130"/>
      <c r="HV1" s="130"/>
      <c r="HW1" s="130"/>
      <c r="HX1" s="130"/>
      <c r="HY1" s="130"/>
      <c r="HZ1" s="130"/>
      <c r="IA1" s="130"/>
      <c r="IB1" s="130"/>
      <c r="IC1" s="130"/>
      <c r="ID1" s="130"/>
      <c r="IE1" s="130"/>
      <c r="IF1" s="130"/>
      <c r="IG1" s="130"/>
      <c r="IH1" s="130"/>
      <c r="II1" s="130"/>
      <c r="IJ1" s="130"/>
      <c r="IK1" s="130"/>
      <c r="IL1" s="130"/>
      <c r="IM1" s="130"/>
      <c r="IN1" s="130"/>
      <c r="IO1" s="130"/>
      <c r="IP1" s="130"/>
      <c r="IQ1" s="130"/>
    </row>
    <row r="2" spans="1:251" ht="38.25" customHeight="1">
      <c r="A2" s="104" t="s">
        <v>491</v>
      </c>
      <c r="B2" s="105"/>
      <c r="C2" s="106"/>
      <c r="D2" s="105"/>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30"/>
      <c r="FE2" s="130"/>
      <c r="FF2" s="130"/>
      <c r="FG2" s="130"/>
      <c r="FH2" s="130"/>
      <c r="FI2" s="130"/>
      <c r="FJ2" s="130"/>
      <c r="FK2" s="130"/>
      <c r="FL2" s="130"/>
      <c r="FM2" s="130"/>
      <c r="FN2" s="130"/>
      <c r="FO2" s="130"/>
      <c r="FP2" s="130"/>
      <c r="FQ2" s="130"/>
      <c r="FR2" s="130"/>
      <c r="FS2" s="130"/>
      <c r="FT2" s="130"/>
      <c r="FU2" s="130"/>
      <c r="FV2" s="130"/>
      <c r="FW2" s="130"/>
      <c r="FX2" s="130"/>
      <c r="FY2" s="130"/>
      <c r="FZ2" s="130"/>
      <c r="GA2" s="130"/>
      <c r="GB2" s="130"/>
      <c r="GC2" s="130"/>
      <c r="GD2" s="130"/>
      <c r="GE2" s="130"/>
      <c r="GF2" s="130"/>
      <c r="GG2" s="130"/>
      <c r="GH2" s="130"/>
      <c r="GI2" s="130"/>
      <c r="GJ2" s="130"/>
      <c r="GK2" s="130"/>
      <c r="GL2" s="130"/>
      <c r="GM2" s="130"/>
      <c r="GN2" s="130"/>
      <c r="GO2" s="130"/>
      <c r="GP2" s="130"/>
      <c r="GQ2" s="130"/>
      <c r="GR2" s="130"/>
      <c r="GS2" s="130"/>
      <c r="GT2" s="130"/>
      <c r="GU2" s="130"/>
      <c r="GV2" s="130"/>
      <c r="GW2" s="130"/>
      <c r="GX2" s="130"/>
      <c r="GY2" s="130"/>
      <c r="GZ2" s="130"/>
      <c r="HA2" s="130"/>
      <c r="HB2" s="130"/>
      <c r="HC2" s="130"/>
      <c r="HD2" s="130"/>
      <c r="HE2" s="130"/>
      <c r="HF2" s="130"/>
      <c r="HG2" s="130"/>
      <c r="HH2" s="130"/>
      <c r="HI2" s="130"/>
      <c r="HJ2" s="130"/>
      <c r="HK2" s="130"/>
      <c r="HL2" s="130"/>
      <c r="HM2" s="130"/>
      <c r="HN2" s="130"/>
      <c r="HO2" s="130"/>
      <c r="HP2" s="130"/>
      <c r="HQ2" s="130"/>
      <c r="HR2" s="130"/>
      <c r="HS2" s="130"/>
      <c r="HT2" s="130"/>
      <c r="HU2" s="130"/>
      <c r="HV2" s="130"/>
      <c r="HW2" s="130"/>
      <c r="HX2" s="130"/>
      <c r="HY2" s="130"/>
      <c r="HZ2" s="130"/>
      <c r="IA2" s="130"/>
      <c r="IB2" s="130"/>
      <c r="IC2" s="130"/>
      <c r="ID2" s="130"/>
      <c r="IE2" s="130"/>
      <c r="IF2" s="130"/>
      <c r="IG2" s="130"/>
      <c r="IH2" s="130"/>
      <c r="II2" s="130"/>
      <c r="IJ2" s="130"/>
      <c r="IK2" s="130"/>
      <c r="IL2" s="130"/>
      <c r="IM2" s="130"/>
      <c r="IN2" s="130"/>
      <c r="IO2" s="130"/>
      <c r="IP2" s="130"/>
      <c r="IQ2" s="130"/>
    </row>
    <row r="3" spans="1:251" ht="12.75" customHeight="1">
      <c r="A3" s="105"/>
      <c r="B3" s="105"/>
      <c r="C3" s="106"/>
      <c r="D3" s="105"/>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c r="EY3" s="102"/>
      <c r="EZ3" s="102"/>
      <c r="FA3" s="102"/>
      <c r="FB3" s="102"/>
      <c r="FC3" s="102"/>
      <c r="FD3" s="130"/>
      <c r="FE3" s="130"/>
      <c r="FF3" s="130"/>
      <c r="FG3" s="130"/>
      <c r="FH3" s="130"/>
      <c r="FI3" s="130"/>
      <c r="FJ3" s="130"/>
      <c r="FK3" s="130"/>
      <c r="FL3" s="130"/>
      <c r="FM3" s="130"/>
      <c r="FN3" s="130"/>
      <c r="FO3" s="130"/>
      <c r="FP3" s="130"/>
      <c r="FQ3" s="130"/>
      <c r="FR3" s="130"/>
      <c r="FS3" s="130"/>
      <c r="FT3" s="130"/>
      <c r="FU3" s="130"/>
      <c r="FV3" s="130"/>
      <c r="FW3" s="130"/>
      <c r="FX3" s="130"/>
      <c r="FY3" s="130"/>
      <c r="FZ3" s="130"/>
      <c r="GA3" s="130"/>
      <c r="GB3" s="130"/>
      <c r="GC3" s="130"/>
      <c r="GD3" s="130"/>
      <c r="GE3" s="130"/>
      <c r="GF3" s="130"/>
      <c r="GG3" s="130"/>
      <c r="GH3" s="130"/>
      <c r="GI3" s="130"/>
      <c r="GJ3" s="130"/>
      <c r="GK3" s="130"/>
      <c r="GL3" s="130"/>
      <c r="GM3" s="130"/>
      <c r="GN3" s="130"/>
      <c r="GO3" s="130"/>
      <c r="GP3" s="130"/>
      <c r="GQ3" s="130"/>
      <c r="GR3" s="130"/>
      <c r="GS3" s="130"/>
      <c r="GT3" s="130"/>
      <c r="GU3" s="130"/>
      <c r="GV3" s="130"/>
      <c r="GW3" s="130"/>
      <c r="GX3" s="130"/>
      <c r="GY3" s="130"/>
      <c r="GZ3" s="130"/>
      <c r="HA3" s="130"/>
      <c r="HB3" s="130"/>
      <c r="HC3" s="130"/>
      <c r="HD3" s="130"/>
      <c r="HE3" s="130"/>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c r="IQ3" s="130"/>
    </row>
    <row r="4" spans="1:251" ht="19.5" customHeight="1">
      <c r="A4" s="65"/>
      <c r="B4" s="107"/>
      <c r="C4" s="108"/>
      <c r="D4" s="82" t="s">
        <v>313</v>
      </c>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2"/>
      <c r="DJ4" s="102"/>
      <c r="DK4" s="102"/>
      <c r="DL4" s="102"/>
      <c r="DM4" s="102"/>
      <c r="DN4" s="102"/>
      <c r="DO4" s="102"/>
      <c r="DP4" s="102"/>
      <c r="DQ4" s="102"/>
      <c r="DR4" s="102"/>
      <c r="DS4" s="102"/>
      <c r="DT4" s="102"/>
      <c r="DU4" s="102"/>
      <c r="DV4" s="102"/>
      <c r="DW4" s="102"/>
      <c r="DX4" s="102"/>
      <c r="DY4" s="102"/>
      <c r="DZ4" s="102"/>
      <c r="EA4" s="102"/>
      <c r="EB4" s="102"/>
      <c r="EC4" s="102"/>
      <c r="ED4" s="102"/>
      <c r="EE4" s="102"/>
      <c r="EF4" s="102"/>
      <c r="EG4" s="102"/>
      <c r="EH4" s="102"/>
      <c r="EI4" s="102"/>
      <c r="EJ4" s="102"/>
      <c r="EK4" s="102"/>
      <c r="EL4" s="102"/>
      <c r="EM4" s="102"/>
      <c r="EN4" s="102"/>
      <c r="EO4" s="102"/>
      <c r="EP4" s="102"/>
      <c r="EQ4" s="102"/>
      <c r="ER4" s="102"/>
      <c r="ES4" s="102"/>
      <c r="ET4" s="102"/>
      <c r="EU4" s="102"/>
      <c r="EV4" s="102"/>
      <c r="EW4" s="102"/>
      <c r="EX4" s="102"/>
      <c r="EY4" s="102"/>
      <c r="EZ4" s="102"/>
      <c r="FA4" s="102"/>
      <c r="FB4" s="102"/>
      <c r="FC4" s="102"/>
      <c r="FD4" s="130"/>
      <c r="FE4" s="130"/>
      <c r="FF4" s="130"/>
      <c r="FG4" s="130"/>
      <c r="FH4" s="130"/>
      <c r="FI4" s="130"/>
      <c r="FJ4" s="130"/>
      <c r="FK4" s="130"/>
      <c r="FL4" s="130"/>
      <c r="FM4" s="130"/>
      <c r="FN4" s="130"/>
      <c r="FO4" s="130"/>
      <c r="FP4" s="130"/>
      <c r="FQ4" s="130"/>
      <c r="FR4" s="130"/>
      <c r="FS4" s="130"/>
      <c r="FT4" s="130"/>
      <c r="FU4" s="130"/>
      <c r="FV4" s="130"/>
      <c r="FW4" s="130"/>
      <c r="FX4" s="130"/>
      <c r="FY4" s="130"/>
      <c r="FZ4" s="130"/>
      <c r="GA4" s="130"/>
      <c r="GB4" s="130"/>
      <c r="GC4" s="130"/>
      <c r="GD4" s="130"/>
      <c r="GE4" s="130"/>
      <c r="GF4" s="130"/>
      <c r="GG4" s="130"/>
      <c r="GH4" s="130"/>
      <c r="GI4" s="130"/>
      <c r="GJ4" s="130"/>
      <c r="GK4" s="130"/>
      <c r="GL4" s="130"/>
      <c r="GM4" s="130"/>
      <c r="GN4" s="130"/>
      <c r="GO4" s="130"/>
      <c r="GP4" s="130"/>
      <c r="GQ4" s="130"/>
      <c r="GR4" s="130"/>
      <c r="GS4" s="130"/>
      <c r="GT4" s="130"/>
      <c r="GU4" s="130"/>
      <c r="GV4" s="130"/>
      <c r="GW4" s="130"/>
      <c r="GX4" s="130"/>
      <c r="GY4" s="130"/>
      <c r="GZ4" s="130"/>
      <c r="HA4" s="130"/>
      <c r="HB4" s="130"/>
      <c r="HC4" s="130"/>
      <c r="HD4" s="130"/>
      <c r="HE4" s="130"/>
      <c r="HF4" s="130"/>
      <c r="HG4" s="130"/>
      <c r="HH4" s="130"/>
      <c r="HI4" s="130"/>
      <c r="HJ4" s="130"/>
      <c r="HK4" s="130"/>
      <c r="HL4" s="130"/>
      <c r="HM4" s="130"/>
      <c r="HN4" s="130"/>
      <c r="HO4" s="130"/>
      <c r="HP4" s="130"/>
      <c r="HQ4" s="130"/>
      <c r="HR4" s="130"/>
      <c r="HS4" s="130"/>
      <c r="HT4" s="130"/>
      <c r="HU4" s="130"/>
      <c r="HV4" s="130"/>
      <c r="HW4" s="130"/>
      <c r="HX4" s="130"/>
      <c r="HY4" s="130"/>
      <c r="HZ4" s="130"/>
      <c r="IA4" s="130"/>
      <c r="IB4" s="130"/>
      <c r="IC4" s="130"/>
      <c r="ID4" s="130"/>
      <c r="IE4" s="130"/>
      <c r="IF4" s="130"/>
      <c r="IG4" s="130"/>
      <c r="IH4" s="130"/>
      <c r="II4" s="130"/>
      <c r="IJ4" s="130"/>
      <c r="IK4" s="130"/>
      <c r="IL4" s="130"/>
      <c r="IM4" s="130"/>
      <c r="IN4" s="130"/>
      <c r="IO4" s="130"/>
      <c r="IP4" s="130"/>
      <c r="IQ4" s="130"/>
    </row>
    <row r="5" spans="1:251" ht="23.25" customHeight="1">
      <c r="A5" s="88" t="s">
        <v>314</v>
      </c>
      <c r="B5" s="88"/>
      <c r="C5" s="88" t="s">
        <v>315</v>
      </c>
      <c r="D5" s="88"/>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02"/>
      <c r="EZ5" s="102"/>
      <c r="FA5" s="102"/>
      <c r="FB5" s="102"/>
      <c r="FC5" s="102"/>
      <c r="FD5" s="130"/>
      <c r="FE5" s="130"/>
      <c r="FF5" s="130"/>
      <c r="FG5" s="130"/>
      <c r="FH5" s="130"/>
      <c r="FI5" s="130"/>
      <c r="FJ5" s="130"/>
      <c r="FK5" s="130"/>
      <c r="FL5" s="130"/>
      <c r="FM5" s="130"/>
      <c r="FN5" s="130"/>
      <c r="FO5" s="130"/>
      <c r="FP5" s="130"/>
      <c r="FQ5" s="130"/>
      <c r="FR5" s="130"/>
      <c r="FS5" s="130"/>
      <c r="FT5" s="130"/>
      <c r="FU5" s="130"/>
      <c r="FV5" s="130"/>
      <c r="FW5" s="130"/>
      <c r="FX5" s="130"/>
      <c r="FY5" s="130"/>
      <c r="FZ5" s="130"/>
      <c r="GA5" s="130"/>
      <c r="GB5" s="130"/>
      <c r="GC5" s="130"/>
      <c r="GD5" s="130"/>
      <c r="GE5" s="130"/>
      <c r="GF5" s="130"/>
      <c r="GG5" s="130"/>
      <c r="GH5" s="130"/>
      <c r="GI5" s="130"/>
      <c r="GJ5" s="130"/>
      <c r="GK5" s="130"/>
      <c r="GL5" s="130"/>
      <c r="GM5" s="130"/>
      <c r="GN5" s="130"/>
      <c r="GO5" s="130"/>
      <c r="GP5" s="130"/>
      <c r="GQ5" s="130"/>
      <c r="GR5" s="130"/>
      <c r="GS5" s="130"/>
      <c r="GT5" s="130"/>
      <c r="GU5" s="130"/>
      <c r="GV5" s="130"/>
      <c r="GW5" s="130"/>
      <c r="GX5" s="130"/>
      <c r="GY5" s="130"/>
      <c r="GZ5" s="130"/>
      <c r="HA5" s="130"/>
      <c r="HB5" s="130"/>
      <c r="HC5" s="130"/>
      <c r="HD5" s="130"/>
      <c r="HE5" s="130"/>
      <c r="HF5" s="130"/>
      <c r="HG5" s="130"/>
      <c r="HH5" s="130"/>
      <c r="HI5" s="130"/>
      <c r="HJ5" s="130"/>
      <c r="HK5" s="130"/>
      <c r="HL5" s="130"/>
      <c r="HM5" s="130"/>
      <c r="HN5" s="130"/>
      <c r="HO5" s="130"/>
      <c r="HP5" s="130"/>
      <c r="HQ5" s="130"/>
      <c r="HR5" s="130"/>
      <c r="HS5" s="130"/>
      <c r="HT5" s="130"/>
      <c r="HU5" s="130"/>
      <c r="HV5" s="130"/>
      <c r="HW5" s="130"/>
      <c r="HX5" s="130"/>
      <c r="HY5" s="130"/>
      <c r="HZ5" s="130"/>
      <c r="IA5" s="130"/>
      <c r="IB5" s="130"/>
      <c r="IC5" s="130"/>
      <c r="ID5" s="130"/>
      <c r="IE5" s="130"/>
      <c r="IF5" s="130"/>
      <c r="IG5" s="130"/>
      <c r="IH5" s="130"/>
      <c r="II5" s="130"/>
      <c r="IJ5" s="130"/>
      <c r="IK5" s="130"/>
      <c r="IL5" s="130"/>
      <c r="IM5" s="130"/>
      <c r="IN5" s="130"/>
      <c r="IO5" s="130"/>
      <c r="IP5" s="130"/>
      <c r="IQ5" s="130"/>
    </row>
    <row r="6" spans="1:251" ht="24" customHeight="1">
      <c r="A6" s="67" t="s">
        <v>316</v>
      </c>
      <c r="B6" s="109" t="s">
        <v>317</v>
      </c>
      <c r="C6" s="67" t="s">
        <v>316</v>
      </c>
      <c r="D6" s="67" t="s">
        <v>317</v>
      </c>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c r="DN6" s="102"/>
      <c r="DO6" s="102"/>
      <c r="DP6" s="102"/>
      <c r="DQ6" s="102"/>
      <c r="DR6" s="102"/>
      <c r="DS6" s="102"/>
      <c r="DT6" s="102"/>
      <c r="DU6" s="102"/>
      <c r="DV6" s="102"/>
      <c r="DW6" s="102"/>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02"/>
      <c r="EZ6" s="102"/>
      <c r="FA6" s="102"/>
      <c r="FB6" s="102"/>
      <c r="FC6" s="102"/>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130"/>
      <c r="GZ6" s="130"/>
      <c r="HA6" s="130"/>
      <c r="HB6" s="130"/>
      <c r="HC6" s="130"/>
      <c r="HD6" s="130"/>
      <c r="HE6" s="130"/>
      <c r="HF6" s="130"/>
      <c r="HG6" s="130"/>
      <c r="HH6" s="130"/>
      <c r="HI6" s="130"/>
      <c r="HJ6" s="130"/>
      <c r="HK6" s="130"/>
      <c r="HL6" s="130"/>
      <c r="HM6" s="130"/>
      <c r="HN6" s="130"/>
      <c r="HO6" s="130"/>
      <c r="HP6" s="130"/>
      <c r="HQ6" s="130"/>
      <c r="HR6" s="130"/>
      <c r="HS6" s="130"/>
      <c r="HT6" s="130"/>
      <c r="HU6" s="130"/>
      <c r="HV6" s="130"/>
      <c r="HW6" s="130"/>
      <c r="HX6" s="130"/>
      <c r="HY6" s="130"/>
      <c r="HZ6" s="130"/>
      <c r="IA6" s="130"/>
      <c r="IB6" s="130"/>
      <c r="IC6" s="130"/>
      <c r="ID6" s="130"/>
      <c r="IE6" s="130"/>
      <c r="IF6" s="130"/>
      <c r="IG6" s="130"/>
      <c r="IH6" s="130"/>
      <c r="II6" s="130"/>
      <c r="IJ6" s="130"/>
      <c r="IK6" s="130"/>
      <c r="IL6" s="130"/>
      <c r="IM6" s="130"/>
      <c r="IN6" s="130"/>
      <c r="IO6" s="130"/>
      <c r="IP6" s="130"/>
      <c r="IQ6" s="130"/>
    </row>
    <row r="7" spans="1:251" ht="19.5" customHeight="1">
      <c r="A7" s="110" t="s">
        <v>492</v>
      </c>
      <c r="B7" s="111">
        <v>1023.13</v>
      </c>
      <c r="C7" s="112" t="s">
        <v>325</v>
      </c>
      <c r="D7" s="113">
        <v>951.5</v>
      </c>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2"/>
      <c r="CM7" s="102"/>
      <c r="CN7" s="102"/>
      <c r="CO7" s="102"/>
      <c r="CP7" s="102"/>
      <c r="CQ7" s="102"/>
      <c r="CR7" s="102"/>
      <c r="CS7" s="102"/>
      <c r="CT7" s="102"/>
      <c r="CU7" s="102"/>
      <c r="CV7" s="102"/>
      <c r="CW7" s="102"/>
      <c r="CX7" s="102"/>
      <c r="CY7" s="102"/>
      <c r="CZ7" s="102"/>
      <c r="DA7" s="102"/>
      <c r="DB7" s="102"/>
      <c r="DC7" s="102"/>
      <c r="DD7" s="102"/>
      <c r="DE7" s="102"/>
      <c r="DF7" s="102"/>
      <c r="DG7" s="102"/>
      <c r="DH7" s="102"/>
      <c r="DI7" s="102"/>
      <c r="DJ7" s="102"/>
      <c r="DK7" s="102"/>
      <c r="DL7" s="102"/>
      <c r="DM7" s="102"/>
      <c r="DN7" s="102"/>
      <c r="DO7" s="102"/>
      <c r="DP7" s="102"/>
      <c r="DQ7" s="102"/>
      <c r="DR7" s="102"/>
      <c r="DS7" s="102"/>
      <c r="DT7" s="102"/>
      <c r="DU7" s="102"/>
      <c r="DV7" s="102"/>
      <c r="DW7" s="102"/>
      <c r="DX7" s="102"/>
      <c r="DY7" s="102"/>
      <c r="DZ7" s="102"/>
      <c r="EA7" s="102"/>
      <c r="EB7" s="102"/>
      <c r="EC7" s="102"/>
      <c r="ED7" s="102"/>
      <c r="EE7" s="102"/>
      <c r="EF7" s="102"/>
      <c r="EG7" s="102"/>
      <c r="EH7" s="102"/>
      <c r="EI7" s="102"/>
      <c r="EJ7" s="102"/>
      <c r="EK7" s="102"/>
      <c r="EL7" s="102"/>
      <c r="EM7" s="102"/>
      <c r="EN7" s="102"/>
      <c r="EO7" s="102"/>
      <c r="EP7" s="102"/>
      <c r="EQ7" s="102"/>
      <c r="ER7" s="102"/>
      <c r="ES7" s="102"/>
      <c r="ET7" s="102"/>
      <c r="EU7" s="102"/>
      <c r="EV7" s="102"/>
      <c r="EW7" s="102"/>
      <c r="EX7" s="102"/>
      <c r="EY7" s="102"/>
      <c r="EZ7" s="102"/>
      <c r="FA7" s="102"/>
      <c r="FB7" s="102"/>
      <c r="FC7" s="102"/>
      <c r="FD7" s="130"/>
      <c r="FE7" s="130"/>
      <c r="FF7" s="130"/>
      <c r="FG7" s="130"/>
      <c r="FH7" s="130"/>
      <c r="FI7" s="130"/>
      <c r="FJ7" s="130"/>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0"/>
      <c r="HS7" s="130"/>
      <c r="HT7" s="130"/>
      <c r="HU7" s="130"/>
      <c r="HV7" s="130"/>
      <c r="HW7" s="130"/>
      <c r="HX7" s="130"/>
      <c r="HY7" s="130"/>
      <c r="HZ7" s="130"/>
      <c r="IA7" s="130"/>
      <c r="IB7" s="130"/>
      <c r="IC7" s="130"/>
      <c r="ID7" s="130"/>
      <c r="IE7" s="130"/>
      <c r="IF7" s="130"/>
      <c r="IG7" s="130"/>
      <c r="IH7" s="130"/>
      <c r="II7" s="130"/>
      <c r="IJ7" s="130"/>
      <c r="IK7" s="130"/>
      <c r="IL7" s="130"/>
      <c r="IM7" s="130"/>
      <c r="IN7" s="130"/>
      <c r="IO7" s="130"/>
      <c r="IP7" s="130"/>
      <c r="IQ7" s="130"/>
    </row>
    <row r="8" spans="1:251" ht="19.5" customHeight="1">
      <c r="A8" s="114" t="s">
        <v>493</v>
      </c>
      <c r="B8" s="69"/>
      <c r="C8" s="112" t="s">
        <v>327</v>
      </c>
      <c r="D8" s="115">
        <v>36.51</v>
      </c>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02"/>
      <c r="CX8" s="102"/>
      <c r="CY8" s="102"/>
      <c r="CZ8" s="102"/>
      <c r="DA8" s="102"/>
      <c r="DB8" s="102"/>
      <c r="DC8" s="102"/>
      <c r="DD8" s="102"/>
      <c r="DE8" s="102"/>
      <c r="DF8" s="102"/>
      <c r="DG8" s="102"/>
      <c r="DH8" s="102"/>
      <c r="DI8" s="102"/>
      <c r="DJ8" s="102"/>
      <c r="DK8" s="102"/>
      <c r="DL8" s="102"/>
      <c r="DM8" s="102"/>
      <c r="DN8" s="102"/>
      <c r="DO8" s="102"/>
      <c r="DP8" s="102"/>
      <c r="DQ8" s="102"/>
      <c r="DR8" s="102"/>
      <c r="DS8" s="102"/>
      <c r="DT8" s="102"/>
      <c r="DU8" s="102"/>
      <c r="DV8" s="102"/>
      <c r="DW8" s="102"/>
      <c r="DX8" s="102"/>
      <c r="DY8" s="102"/>
      <c r="DZ8" s="102"/>
      <c r="EA8" s="102"/>
      <c r="EB8" s="102"/>
      <c r="EC8" s="102"/>
      <c r="ED8" s="102"/>
      <c r="EE8" s="102"/>
      <c r="EF8" s="102"/>
      <c r="EG8" s="102"/>
      <c r="EH8" s="102"/>
      <c r="EI8" s="102"/>
      <c r="EJ8" s="102"/>
      <c r="EK8" s="102"/>
      <c r="EL8" s="102"/>
      <c r="EM8" s="102"/>
      <c r="EN8" s="102"/>
      <c r="EO8" s="102"/>
      <c r="EP8" s="102"/>
      <c r="EQ8" s="102"/>
      <c r="ER8" s="102"/>
      <c r="ES8" s="102"/>
      <c r="ET8" s="102"/>
      <c r="EU8" s="102"/>
      <c r="EV8" s="102"/>
      <c r="EW8" s="102"/>
      <c r="EX8" s="102"/>
      <c r="EY8" s="102"/>
      <c r="EZ8" s="102"/>
      <c r="FA8" s="102"/>
      <c r="FB8" s="102"/>
      <c r="FC8" s="102"/>
      <c r="FD8" s="130"/>
      <c r="FE8" s="130"/>
      <c r="FF8" s="130"/>
      <c r="FG8" s="130"/>
      <c r="FH8" s="130"/>
      <c r="FI8" s="130"/>
      <c r="FJ8" s="130"/>
      <c r="FK8" s="130"/>
      <c r="FL8" s="130"/>
      <c r="FM8" s="130"/>
      <c r="FN8" s="130"/>
      <c r="FO8" s="130"/>
      <c r="FP8" s="130"/>
      <c r="FQ8" s="130"/>
      <c r="FR8" s="130"/>
      <c r="FS8" s="130"/>
      <c r="FT8" s="130"/>
      <c r="FU8" s="130"/>
      <c r="FV8" s="130"/>
      <c r="FW8" s="130"/>
      <c r="FX8" s="130"/>
      <c r="FY8" s="130"/>
      <c r="FZ8" s="130"/>
      <c r="GA8" s="130"/>
      <c r="GB8" s="130"/>
      <c r="GC8" s="130"/>
      <c r="GD8" s="130"/>
      <c r="GE8" s="130"/>
      <c r="GF8" s="130"/>
      <c r="GG8" s="130"/>
      <c r="GH8" s="130"/>
      <c r="GI8" s="130"/>
      <c r="GJ8" s="130"/>
      <c r="GK8" s="130"/>
      <c r="GL8" s="130"/>
      <c r="GM8" s="130"/>
      <c r="GN8" s="130"/>
      <c r="GO8" s="130"/>
      <c r="GP8" s="130"/>
      <c r="GQ8" s="130"/>
      <c r="GR8" s="130"/>
      <c r="GS8" s="130"/>
      <c r="GT8" s="130"/>
      <c r="GU8" s="130"/>
      <c r="GV8" s="130"/>
      <c r="GW8" s="130"/>
      <c r="GX8" s="130"/>
      <c r="GY8" s="130"/>
      <c r="GZ8" s="130"/>
      <c r="HA8" s="130"/>
      <c r="HB8" s="130"/>
      <c r="HC8" s="130"/>
      <c r="HD8" s="130"/>
      <c r="HE8" s="130"/>
      <c r="HF8" s="130"/>
      <c r="HG8" s="130"/>
      <c r="HH8" s="130"/>
      <c r="HI8" s="130"/>
      <c r="HJ8" s="130"/>
      <c r="HK8" s="130"/>
      <c r="HL8" s="130"/>
      <c r="HM8" s="130"/>
      <c r="HN8" s="130"/>
      <c r="HO8" s="130"/>
      <c r="HP8" s="130"/>
      <c r="HQ8" s="130"/>
      <c r="HR8" s="130"/>
      <c r="HS8" s="130"/>
      <c r="HT8" s="130"/>
      <c r="HU8" s="130"/>
      <c r="HV8" s="130"/>
      <c r="HW8" s="130"/>
      <c r="HX8" s="130"/>
      <c r="HY8" s="130"/>
      <c r="HZ8" s="130"/>
      <c r="IA8" s="130"/>
      <c r="IB8" s="130"/>
      <c r="IC8" s="130"/>
      <c r="ID8" s="130"/>
      <c r="IE8" s="130"/>
      <c r="IF8" s="130"/>
      <c r="IG8" s="130"/>
      <c r="IH8" s="130"/>
      <c r="II8" s="130"/>
      <c r="IJ8" s="130"/>
      <c r="IK8" s="130"/>
      <c r="IL8" s="130"/>
      <c r="IM8" s="130"/>
      <c r="IN8" s="130"/>
      <c r="IO8" s="130"/>
      <c r="IP8" s="130"/>
      <c r="IQ8" s="130"/>
    </row>
    <row r="9" spans="1:251" ht="19.5" customHeight="1">
      <c r="A9" s="116" t="s">
        <v>494</v>
      </c>
      <c r="B9" s="111"/>
      <c r="C9" s="112" t="s">
        <v>329</v>
      </c>
      <c r="D9" s="115">
        <v>16.99</v>
      </c>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2"/>
      <c r="BN9" s="102"/>
      <c r="BO9" s="102"/>
      <c r="BP9" s="102"/>
      <c r="BQ9" s="102"/>
      <c r="BR9" s="102"/>
      <c r="BS9" s="102"/>
      <c r="BT9" s="102"/>
      <c r="BU9" s="102"/>
      <c r="BV9" s="102"/>
      <c r="BW9" s="102"/>
      <c r="BX9" s="102"/>
      <c r="BY9" s="102"/>
      <c r="BZ9" s="102"/>
      <c r="CA9" s="102"/>
      <c r="CB9" s="102"/>
      <c r="CC9" s="102"/>
      <c r="CD9" s="102"/>
      <c r="CE9" s="102"/>
      <c r="CF9" s="102"/>
      <c r="CG9" s="102"/>
      <c r="CH9" s="102"/>
      <c r="CI9" s="102"/>
      <c r="CJ9" s="102"/>
      <c r="CK9" s="102"/>
      <c r="CL9" s="102"/>
      <c r="CM9" s="102"/>
      <c r="CN9" s="102"/>
      <c r="CO9" s="102"/>
      <c r="CP9" s="102"/>
      <c r="CQ9" s="102"/>
      <c r="CR9" s="102"/>
      <c r="CS9" s="102"/>
      <c r="CT9" s="102"/>
      <c r="CU9" s="102"/>
      <c r="CV9" s="102"/>
      <c r="CW9" s="102"/>
      <c r="CX9" s="102"/>
      <c r="CY9" s="102"/>
      <c r="CZ9" s="102"/>
      <c r="DA9" s="102"/>
      <c r="DB9" s="102"/>
      <c r="DC9" s="102"/>
      <c r="DD9" s="102"/>
      <c r="DE9" s="102"/>
      <c r="DF9" s="102"/>
      <c r="DG9" s="102"/>
      <c r="DH9" s="102"/>
      <c r="DI9" s="102"/>
      <c r="DJ9" s="102"/>
      <c r="DK9" s="102"/>
      <c r="DL9" s="102"/>
      <c r="DM9" s="102"/>
      <c r="DN9" s="102"/>
      <c r="DO9" s="102"/>
      <c r="DP9" s="102"/>
      <c r="DQ9" s="102"/>
      <c r="DR9" s="102"/>
      <c r="DS9" s="102"/>
      <c r="DT9" s="102"/>
      <c r="DU9" s="102"/>
      <c r="DV9" s="102"/>
      <c r="DW9" s="102"/>
      <c r="DX9" s="102"/>
      <c r="DY9" s="102"/>
      <c r="DZ9" s="102"/>
      <c r="EA9" s="102"/>
      <c r="EB9" s="102"/>
      <c r="EC9" s="102"/>
      <c r="ED9" s="102"/>
      <c r="EE9" s="102"/>
      <c r="EF9" s="102"/>
      <c r="EG9" s="102"/>
      <c r="EH9" s="102"/>
      <c r="EI9" s="102"/>
      <c r="EJ9" s="102"/>
      <c r="EK9" s="102"/>
      <c r="EL9" s="102"/>
      <c r="EM9" s="102"/>
      <c r="EN9" s="102"/>
      <c r="EO9" s="102"/>
      <c r="EP9" s="102"/>
      <c r="EQ9" s="102"/>
      <c r="ER9" s="102"/>
      <c r="ES9" s="102"/>
      <c r="ET9" s="102"/>
      <c r="EU9" s="102"/>
      <c r="EV9" s="102"/>
      <c r="EW9" s="102"/>
      <c r="EX9" s="102"/>
      <c r="EY9" s="102"/>
      <c r="EZ9" s="102"/>
      <c r="FA9" s="102"/>
      <c r="FB9" s="102"/>
      <c r="FC9" s="102"/>
      <c r="FD9" s="130"/>
      <c r="FE9" s="130"/>
      <c r="FF9" s="130"/>
      <c r="FG9" s="130"/>
      <c r="FH9" s="130"/>
      <c r="FI9" s="130"/>
      <c r="FJ9" s="130"/>
      <c r="FK9" s="130"/>
      <c r="FL9" s="130"/>
      <c r="FM9" s="130"/>
      <c r="FN9" s="130"/>
      <c r="FO9" s="130"/>
      <c r="FP9" s="130"/>
      <c r="FQ9" s="130"/>
      <c r="FR9" s="130"/>
      <c r="FS9" s="130"/>
      <c r="FT9" s="130"/>
      <c r="FU9" s="130"/>
      <c r="FV9" s="130"/>
      <c r="FW9" s="130"/>
      <c r="FX9" s="130"/>
      <c r="FY9" s="130"/>
      <c r="FZ9" s="130"/>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0"/>
      <c r="HS9" s="130"/>
      <c r="HT9" s="130"/>
      <c r="HU9" s="130"/>
      <c r="HV9" s="130"/>
      <c r="HW9" s="130"/>
      <c r="HX9" s="130"/>
      <c r="HY9" s="130"/>
      <c r="HZ9" s="130"/>
      <c r="IA9" s="130"/>
      <c r="IB9" s="130"/>
      <c r="IC9" s="130"/>
      <c r="ID9" s="130"/>
      <c r="IE9" s="130"/>
      <c r="IF9" s="130"/>
      <c r="IG9" s="130"/>
      <c r="IH9" s="130"/>
      <c r="II9" s="130"/>
      <c r="IJ9" s="130"/>
      <c r="IK9" s="130"/>
      <c r="IL9" s="130"/>
      <c r="IM9" s="130"/>
      <c r="IN9" s="130"/>
      <c r="IO9" s="130"/>
      <c r="IP9" s="130"/>
      <c r="IQ9" s="130"/>
    </row>
    <row r="10" spans="1:251" ht="19.5" customHeight="1">
      <c r="A10" s="117" t="s">
        <v>495</v>
      </c>
      <c r="B10" s="118"/>
      <c r="C10" s="119" t="s">
        <v>331</v>
      </c>
      <c r="D10" s="115">
        <v>18.13</v>
      </c>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30"/>
      <c r="FE10" s="130"/>
      <c r="FF10" s="130"/>
      <c r="FG10" s="130"/>
      <c r="FH10" s="130"/>
      <c r="FI10" s="130"/>
      <c r="FJ10" s="130"/>
      <c r="FK10" s="130"/>
      <c r="FL10" s="130"/>
      <c r="FM10" s="130"/>
      <c r="FN10" s="130"/>
      <c r="FO10" s="130"/>
      <c r="FP10" s="130"/>
      <c r="FQ10" s="130"/>
      <c r="FR10" s="130"/>
      <c r="FS10" s="130"/>
      <c r="FT10" s="130"/>
      <c r="FU10" s="130"/>
      <c r="FV10" s="130"/>
      <c r="FW10" s="130"/>
      <c r="FX10" s="130"/>
      <c r="FY10" s="130"/>
      <c r="FZ10" s="130"/>
      <c r="GA10" s="130"/>
      <c r="GB10" s="130"/>
      <c r="GC10" s="130"/>
      <c r="GD10" s="130"/>
      <c r="GE10" s="130"/>
      <c r="GF10" s="130"/>
      <c r="GG10" s="130"/>
      <c r="GH10" s="130"/>
      <c r="GI10" s="130"/>
      <c r="GJ10" s="130"/>
      <c r="GK10" s="130"/>
      <c r="GL10" s="130"/>
      <c r="GM10" s="130"/>
      <c r="GN10" s="130"/>
      <c r="GO10" s="130"/>
      <c r="GP10" s="130"/>
      <c r="GQ10" s="130"/>
      <c r="GR10" s="130"/>
      <c r="GS10" s="130"/>
      <c r="GT10" s="130"/>
      <c r="GU10" s="130"/>
      <c r="GV10" s="130"/>
      <c r="GW10" s="130"/>
      <c r="GX10" s="130"/>
      <c r="GY10" s="130"/>
      <c r="GZ10" s="130"/>
      <c r="HA10" s="130"/>
      <c r="HB10" s="130"/>
      <c r="HC10" s="130"/>
      <c r="HD10" s="130"/>
      <c r="HE10" s="130"/>
      <c r="HF10" s="130"/>
      <c r="HG10" s="130"/>
      <c r="HH10" s="130"/>
      <c r="HI10" s="130"/>
      <c r="HJ10" s="130"/>
      <c r="HK10" s="130"/>
      <c r="HL10" s="130"/>
      <c r="HM10" s="130"/>
      <c r="HN10" s="130"/>
      <c r="HO10" s="130"/>
      <c r="HP10" s="130"/>
      <c r="HQ10" s="130"/>
      <c r="HR10" s="130"/>
      <c r="HS10" s="130"/>
      <c r="HT10" s="130"/>
      <c r="HU10" s="130"/>
      <c r="HV10" s="130"/>
      <c r="HW10" s="130"/>
      <c r="HX10" s="130"/>
      <c r="HY10" s="130"/>
      <c r="HZ10" s="130"/>
      <c r="IA10" s="130"/>
      <c r="IB10" s="130"/>
      <c r="IC10" s="130"/>
      <c r="ID10" s="130"/>
      <c r="IE10" s="130"/>
      <c r="IF10" s="130"/>
      <c r="IG10" s="130"/>
      <c r="IH10" s="130"/>
      <c r="II10" s="130"/>
      <c r="IJ10" s="130"/>
      <c r="IK10" s="130"/>
      <c r="IL10" s="130"/>
      <c r="IM10" s="130"/>
      <c r="IN10" s="130"/>
      <c r="IO10" s="130"/>
      <c r="IP10" s="130"/>
      <c r="IQ10" s="130"/>
    </row>
    <row r="11" spans="1:251" ht="19.5" customHeight="1">
      <c r="A11" s="117" t="s">
        <v>496</v>
      </c>
      <c r="B11" s="118"/>
      <c r="C11" s="119"/>
      <c r="D11" s="115"/>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2"/>
      <c r="DL11" s="102"/>
      <c r="DM11" s="102"/>
      <c r="DN11" s="102"/>
      <c r="DO11" s="102"/>
      <c r="DP11" s="102"/>
      <c r="DQ11" s="102"/>
      <c r="DR11" s="102"/>
      <c r="DS11" s="102"/>
      <c r="DT11" s="102"/>
      <c r="DU11" s="102"/>
      <c r="DV11" s="102"/>
      <c r="DW11" s="102"/>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2"/>
      <c r="EU11" s="102"/>
      <c r="EV11" s="102"/>
      <c r="EW11" s="102"/>
      <c r="EX11" s="102"/>
      <c r="EY11" s="102"/>
      <c r="EZ11" s="102"/>
      <c r="FA11" s="102"/>
      <c r="FB11" s="102"/>
      <c r="FC11" s="102"/>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0"/>
      <c r="FZ11" s="130"/>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0"/>
      <c r="HS11" s="130"/>
      <c r="HT11" s="130"/>
      <c r="HU11" s="130"/>
      <c r="HV11" s="130"/>
      <c r="HW11" s="130"/>
      <c r="HX11" s="130"/>
      <c r="HY11" s="130"/>
      <c r="HZ11" s="130"/>
      <c r="IA11" s="130"/>
      <c r="IB11" s="130"/>
      <c r="IC11" s="130"/>
      <c r="ID11" s="130"/>
      <c r="IE11" s="130"/>
      <c r="IF11" s="130"/>
      <c r="IG11" s="130"/>
      <c r="IH11" s="130"/>
      <c r="II11" s="130"/>
      <c r="IJ11" s="130"/>
      <c r="IK11" s="130"/>
      <c r="IL11" s="130"/>
      <c r="IM11" s="130"/>
      <c r="IN11" s="130"/>
      <c r="IO11" s="130"/>
      <c r="IP11" s="130"/>
      <c r="IQ11" s="130"/>
    </row>
    <row r="12" spans="1:251" ht="19.5" customHeight="1">
      <c r="A12" s="117" t="s">
        <v>497</v>
      </c>
      <c r="B12" s="69"/>
      <c r="C12" s="120"/>
      <c r="D12" s="115"/>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c r="DL12" s="102"/>
      <c r="DM12" s="102"/>
      <c r="DN12" s="102"/>
      <c r="DO12" s="102"/>
      <c r="DP12" s="102"/>
      <c r="DQ12" s="102"/>
      <c r="DR12" s="102"/>
      <c r="DS12" s="102"/>
      <c r="DT12" s="102"/>
      <c r="DU12" s="102"/>
      <c r="DV12" s="102"/>
      <c r="DW12" s="102"/>
      <c r="DX12" s="102"/>
      <c r="DY12" s="102"/>
      <c r="DZ12" s="102"/>
      <c r="EA12" s="102"/>
      <c r="EB12" s="102"/>
      <c r="EC12" s="102"/>
      <c r="ED12" s="102"/>
      <c r="EE12" s="102"/>
      <c r="EF12" s="102"/>
      <c r="EG12" s="102"/>
      <c r="EH12" s="102"/>
      <c r="EI12" s="102"/>
      <c r="EJ12" s="102"/>
      <c r="EK12" s="102"/>
      <c r="EL12" s="102"/>
      <c r="EM12" s="102"/>
      <c r="EN12" s="102"/>
      <c r="EO12" s="102"/>
      <c r="EP12" s="102"/>
      <c r="EQ12" s="102"/>
      <c r="ER12" s="102"/>
      <c r="ES12" s="102"/>
      <c r="ET12" s="102"/>
      <c r="EU12" s="102"/>
      <c r="EV12" s="102"/>
      <c r="EW12" s="102"/>
      <c r="EX12" s="102"/>
      <c r="EY12" s="102"/>
      <c r="EZ12" s="102"/>
      <c r="FA12" s="102"/>
      <c r="FB12" s="102"/>
      <c r="FC12" s="102"/>
      <c r="FD12" s="130"/>
      <c r="FE12" s="130"/>
      <c r="FF12" s="130"/>
      <c r="FG12" s="130"/>
      <c r="FH12" s="130"/>
      <c r="FI12" s="130"/>
      <c r="FJ12" s="130"/>
      <c r="FK12" s="130"/>
      <c r="FL12" s="130"/>
      <c r="FM12" s="130"/>
      <c r="FN12" s="130"/>
      <c r="FO12" s="130"/>
      <c r="FP12" s="130"/>
      <c r="FQ12" s="130"/>
      <c r="FR12" s="130"/>
      <c r="FS12" s="130"/>
      <c r="FT12" s="130"/>
      <c r="FU12" s="130"/>
      <c r="FV12" s="130"/>
      <c r="FW12" s="130"/>
      <c r="FX12" s="130"/>
      <c r="FY12" s="130"/>
      <c r="FZ12" s="130"/>
      <c r="GA12" s="130"/>
      <c r="GB12" s="130"/>
      <c r="GC12" s="130"/>
      <c r="GD12" s="130"/>
      <c r="GE12" s="130"/>
      <c r="GF12" s="130"/>
      <c r="GG12" s="130"/>
      <c r="GH12" s="130"/>
      <c r="GI12" s="130"/>
      <c r="GJ12" s="130"/>
      <c r="GK12" s="130"/>
      <c r="GL12" s="130"/>
      <c r="GM12" s="130"/>
      <c r="GN12" s="130"/>
      <c r="GO12" s="130"/>
      <c r="GP12" s="130"/>
      <c r="GQ12" s="130"/>
      <c r="GR12" s="130"/>
      <c r="GS12" s="130"/>
      <c r="GT12" s="130"/>
      <c r="GU12" s="130"/>
      <c r="GV12" s="130"/>
      <c r="GW12" s="130"/>
      <c r="GX12" s="130"/>
      <c r="GY12" s="130"/>
      <c r="GZ12" s="130"/>
      <c r="HA12" s="130"/>
      <c r="HB12" s="130"/>
      <c r="HC12" s="130"/>
      <c r="HD12" s="130"/>
      <c r="HE12" s="130"/>
      <c r="HF12" s="130"/>
      <c r="HG12" s="130"/>
      <c r="HH12" s="130"/>
      <c r="HI12" s="130"/>
      <c r="HJ12" s="130"/>
      <c r="HK12" s="130"/>
      <c r="HL12" s="130"/>
      <c r="HM12" s="130"/>
      <c r="HN12" s="130"/>
      <c r="HO12" s="130"/>
      <c r="HP12" s="130"/>
      <c r="HQ12" s="130"/>
      <c r="HR12" s="130"/>
      <c r="HS12" s="130"/>
      <c r="HT12" s="130"/>
      <c r="HU12" s="130"/>
      <c r="HV12" s="130"/>
      <c r="HW12" s="130"/>
      <c r="HX12" s="130"/>
      <c r="HY12" s="130"/>
      <c r="HZ12" s="130"/>
      <c r="IA12" s="130"/>
      <c r="IB12" s="130"/>
      <c r="IC12" s="130"/>
      <c r="ID12" s="130"/>
      <c r="IE12" s="130"/>
      <c r="IF12" s="130"/>
      <c r="IG12" s="130"/>
      <c r="IH12" s="130"/>
      <c r="II12" s="130"/>
      <c r="IJ12" s="130"/>
      <c r="IK12" s="130"/>
      <c r="IL12" s="130"/>
      <c r="IM12" s="130"/>
      <c r="IN12" s="130"/>
      <c r="IO12" s="130"/>
      <c r="IP12" s="130"/>
      <c r="IQ12" s="130"/>
    </row>
    <row r="13" spans="1:251" ht="19.5" customHeight="1">
      <c r="A13" s="117"/>
      <c r="B13" s="84"/>
      <c r="C13" s="120"/>
      <c r="D13" s="115"/>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02"/>
      <c r="EL13" s="102"/>
      <c r="EM13" s="102"/>
      <c r="EN13" s="102"/>
      <c r="EO13" s="102"/>
      <c r="EP13" s="102"/>
      <c r="EQ13" s="102"/>
      <c r="ER13" s="102"/>
      <c r="ES13" s="102"/>
      <c r="ET13" s="102"/>
      <c r="EU13" s="102"/>
      <c r="EV13" s="102"/>
      <c r="EW13" s="102"/>
      <c r="EX13" s="102"/>
      <c r="EY13" s="102"/>
      <c r="EZ13" s="102"/>
      <c r="FA13" s="102"/>
      <c r="FB13" s="102"/>
      <c r="FC13" s="102"/>
      <c r="FD13" s="130"/>
      <c r="FE13" s="130"/>
      <c r="FF13" s="130"/>
      <c r="FG13" s="130"/>
      <c r="FH13" s="130"/>
      <c r="FI13" s="130"/>
      <c r="FJ13" s="130"/>
      <c r="FK13" s="130"/>
      <c r="FL13" s="130"/>
      <c r="FM13" s="130"/>
      <c r="FN13" s="130"/>
      <c r="FO13" s="130"/>
      <c r="FP13" s="130"/>
      <c r="FQ13" s="130"/>
      <c r="FR13" s="130"/>
      <c r="FS13" s="130"/>
      <c r="FT13" s="130"/>
      <c r="FU13" s="130"/>
      <c r="FV13" s="130"/>
      <c r="FW13" s="130"/>
      <c r="FX13" s="130"/>
      <c r="FY13" s="130"/>
      <c r="FZ13" s="130"/>
      <c r="GA13" s="130"/>
      <c r="GB13" s="130"/>
      <c r="GC13" s="130"/>
      <c r="GD13" s="130"/>
      <c r="GE13" s="130"/>
      <c r="GF13" s="130"/>
      <c r="GG13" s="130"/>
      <c r="GH13" s="130"/>
      <c r="GI13" s="130"/>
      <c r="GJ13" s="130"/>
      <c r="GK13" s="130"/>
      <c r="GL13" s="130"/>
      <c r="GM13" s="130"/>
      <c r="GN13" s="130"/>
      <c r="GO13" s="130"/>
      <c r="GP13" s="130"/>
      <c r="GQ13" s="130"/>
      <c r="GR13" s="130"/>
      <c r="GS13" s="130"/>
      <c r="GT13" s="130"/>
      <c r="GU13" s="130"/>
      <c r="GV13" s="130"/>
      <c r="GW13" s="130"/>
      <c r="GX13" s="130"/>
      <c r="GY13" s="130"/>
      <c r="GZ13" s="130"/>
      <c r="HA13" s="130"/>
      <c r="HB13" s="130"/>
      <c r="HC13" s="130"/>
      <c r="HD13" s="130"/>
      <c r="HE13" s="130"/>
      <c r="HF13" s="130"/>
      <c r="HG13" s="130"/>
      <c r="HH13" s="130"/>
      <c r="HI13" s="130"/>
      <c r="HJ13" s="130"/>
      <c r="HK13" s="130"/>
      <c r="HL13" s="130"/>
      <c r="HM13" s="130"/>
      <c r="HN13" s="130"/>
      <c r="HO13" s="130"/>
      <c r="HP13" s="130"/>
      <c r="HQ13" s="130"/>
      <c r="HR13" s="130"/>
      <c r="HS13" s="130"/>
      <c r="HT13" s="130"/>
      <c r="HU13" s="130"/>
      <c r="HV13" s="130"/>
      <c r="HW13" s="130"/>
      <c r="HX13" s="130"/>
      <c r="HY13" s="130"/>
      <c r="HZ13" s="130"/>
      <c r="IA13" s="130"/>
      <c r="IB13" s="130"/>
      <c r="IC13" s="130"/>
      <c r="ID13" s="130"/>
      <c r="IE13" s="130"/>
      <c r="IF13" s="130"/>
      <c r="IG13" s="130"/>
      <c r="IH13" s="130"/>
      <c r="II13" s="130"/>
      <c r="IJ13" s="130"/>
      <c r="IK13" s="130"/>
      <c r="IL13" s="130"/>
      <c r="IM13" s="130"/>
      <c r="IN13" s="130"/>
      <c r="IO13" s="130"/>
      <c r="IP13" s="130"/>
      <c r="IQ13" s="130"/>
    </row>
    <row r="14" spans="1:251" ht="19.5" customHeight="1">
      <c r="A14" s="117"/>
      <c r="B14" s="121"/>
      <c r="C14" s="122"/>
      <c r="D14" s="115"/>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102"/>
      <c r="CO14" s="102"/>
      <c r="CP14" s="102"/>
      <c r="CQ14" s="102"/>
      <c r="CR14" s="102"/>
      <c r="CS14" s="102"/>
      <c r="CT14" s="102"/>
      <c r="CU14" s="102"/>
      <c r="CV14" s="102"/>
      <c r="CW14" s="102"/>
      <c r="CX14" s="102"/>
      <c r="CY14" s="102"/>
      <c r="CZ14" s="102"/>
      <c r="DA14" s="102"/>
      <c r="DB14" s="102"/>
      <c r="DC14" s="102"/>
      <c r="DD14" s="102"/>
      <c r="DE14" s="102"/>
      <c r="DF14" s="102"/>
      <c r="DG14" s="102"/>
      <c r="DH14" s="102"/>
      <c r="DI14" s="102"/>
      <c r="DJ14" s="102"/>
      <c r="DK14" s="102"/>
      <c r="DL14" s="102"/>
      <c r="DM14" s="102"/>
      <c r="DN14" s="102"/>
      <c r="DO14" s="102"/>
      <c r="DP14" s="102"/>
      <c r="DQ14" s="102"/>
      <c r="DR14" s="102"/>
      <c r="DS14" s="102"/>
      <c r="DT14" s="102"/>
      <c r="DU14" s="102"/>
      <c r="DV14" s="102"/>
      <c r="DW14" s="102"/>
      <c r="DX14" s="102"/>
      <c r="DY14" s="102"/>
      <c r="DZ14" s="102"/>
      <c r="EA14" s="102"/>
      <c r="EB14" s="102"/>
      <c r="EC14" s="102"/>
      <c r="ED14" s="102"/>
      <c r="EE14" s="102"/>
      <c r="EF14" s="102"/>
      <c r="EG14" s="102"/>
      <c r="EH14" s="102"/>
      <c r="EI14" s="102"/>
      <c r="EJ14" s="102"/>
      <c r="EK14" s="102"/>
      <c r="EL14" s="102"/>
      <c r="EM14" s="102"/>
      <c r="EN14" s="102"/>
      <c r="EO14" s="102"/>
      <c r="EP14" s="102"/>
      <c r="EQ14" s="102"/>
      <c r="ER14" s="102"/>
      <c r="ES14" s="102"/>
      <c r="ET14" s="102"/>
      <c r="EU14" s="102"/>
      <c r="EV14" s="102"/>
      <c r="EW14" s="102"/>
      <c r="EX14" s="102"/>
      <c r="EY14" s="102"/>
      <c r="EZ14" s="102"/>
      <c r="FA14" s="102"/>
      <c r="FB14" s="102"/>
      <c r="FC14" s="102"/>
      <c r="FD14" s="130"/>
      <c r="FE14" s="130"/>
      <c r="FF14" s="130"/>
      <c r="FG14" s="130"/>
      <c r="FH14" s="130"/>
      <c r="FI14" s="130"/>
      <c r="FJ14" s="130"/>
      <c r="FK14" s="130"/>
      <c r="FL14" s="130"/>
      <c r="FM14" s="130"/>
      <c r="FN14" s="130"/>
      <c r="FO14" s="130"/>
      <c r="FP14" s="130"/>
      <c r="FQ14" s="130"/>
      <c r="FR14" s="130"/>
      <c r="FS14" s="130"/>
      <c r="FT14" s="130"/>
      <c r="FU14" s="130"/>
      <c r="FV14" s="130"/>
      <c r="FW14" s="130"/>
      <c r="FX14" s="130"/>
      <c r="FY14" s="130"/>
      <c r="FZ14" s="130"/>
      <c r="GA14" s="130"/>
      <c r="GB14" s="130"/>
      <c r="GC14" s="130"/>
      <c r="GD14" s="130"/>
      <c r="GE14" s="130"/>
      <c r="GF14" s="130"/>
      <c r="GG14" s="130"/>
      <c r="GH14" s="130"/>
      <c r="GI14" s="130"/>
      <c r="GJ14" s="130"/>
      <c r="GK14" s="130"/>
      <c r="GL14" s="130"/>
      <c r="GM14" s="130"/>
      <c r="GN14" s="130"/>
      <c r="GO14" s="130"/>
      <c r="GP14" s="130"/>
      <c r="GQ14" s="130"/>
      <c r="GR14" s="130"/>
      <c r="GS14" s="130"/>
      <c r="GT14" s="130"/>
      <c r="GU14" s="130"/>
      <c r="GV14" s="130"/>
      <c r="GW14" s="130"/>
      <c r="GX14" s="130"/>
      <c r="GY14" s="130"/>
      <c r="GZ14" s="130"/>
      <c r="HA14" s="130"/>
      <c r="HB14" s="130"/>
      <c r="HC14" s="130"/>
      <c r="HD14" s="130"/>
      <c r="HE14" s="130"/>
      <c r="HF14" s="130"/>
      <c r="HG14" s="130"/>
      <c r="HH14" s="130"/>
      <c r="HI14" s="130"/>
      <c r="HJ14" s="130"/>
      <c r="HK14" s="130"/>
      <c r="HL14" s="130"/>
      <c r="HM14" s="130"/>
      <c r="HN14" s="130"/>
      <c r="HO14" s="130"/>
      <c r="HP14" s="130"/>
      <c r="HQ14" s="130"/>
      <c r="HR14" s="130"/>
      <c r="HS14" s="130"/>
      <c r="HT14" s="130"/>
      <c r="HU14" s="130"/>
      <c r="HV14" s="130"/>
      <c r="HW14" s="130"/>
      <c r="HX14" s="130"/>
      <c r="HY14" s="130"/>
      <c r="HZ14" s="130"/>
      <c r="IA14" s="130"/>
      <c r="IB14" s="130"/>
      <c r="IC14" s="130"/>
      <c r="ID14" s="130"/>
      <c r="IE14" s="130"/>
      <c r="IF14" s="130"/>
      <c r="IG14" s="130"/>
      <c r="IH14" s="130"/>
      <c r="II14" s="130"/>
      <c r="IJ14" s="130"/>
      <c r="IK14" s="130"/>
      <c r="IL14" s="130"/>
      <c r="IM14" s="130"/>
      <c r="IN14" s="130"/>
      <c r="IO14" s="130"/>
      <c r="IP14" s="130"/>
      <c r="IQ14" s="130"/>
    </row>
    <row r="15" spans="1:251" ht="19.5" customHeight="1">
      <c r="A15" s="117"/>
      <c r="B15" s="121"/>
      <c r="C15" s="122"/>
      <c r="D15" s="115"/>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30"/>
      <c r="FE15" s="130"/>
      <c r="FF15" s="130"/>
      <c r="FG15" s="130"/>
      <c r="FH15" s="130"/>
      <c r="FI15" s="130"/>
      <c r="FJ15" s="130"/>
      <c r="FK15" s="130"/>
      <c r="FL15" s="130"/>
      <c r="FM15" s="130"/>
      <c r="FN15" s="130"/>
      <c r="FO15" s="130"/>
      <c r="FP15" s="130"/>
      <c r="FQ15" s="130"/>
      <c r="FR15" s="130"/>
      <c r="FS15" s="130"/>
      <c r="FT15" s="130"/>
      <c r="FU15" s="130"/>
      <c r="FV15" s="130"/>
      <c r="FW15" s="130"/>
      <c r="FX15" s="130"/>
      <c r="FY15" s="130"/>
      <c r="FZ15" s="130"/>
      <c r="GA15" s="130"/>
      <c r="GB15" s="130"/>
      <c r="GC15" s="130"/>
      <c r="GD15" s="130"/>
      <c r="GE15" s="130"/>
      <c r="GF15" s="130"/>
      <c r="GG15" s="130"/>
      <c r="GH15" s="130"/>
      <c r="GI15" s="130"/>
      <c r="GJ15" s="130"/>
      <c r="GK15" s="130"/>
      <c r="GL15" s="130"/>
      <c r="GM15" s="130"/>
      <c r="GN15" s="130"/>
      <c r="GO15" s="130"/>
      <c r="GP15" s="130"/>
      <c r="GQ15" s="130"/>
      <c r="GR15" s="130"/>
      <c r="GS15" s="130"/>
      <c r="GT15" s="130"/>
      <c r="GU15" s="130"/>
      <c r="GV15" s="130"/>
      <c r="GW15" s="130"/>
      <c r="GX15" s="130"/>
      <c r="GY15" s="130"/>
      <c r="GZ15" s="130"/>
      <c r="HA15" s="130"/>
      <c r="HB15" s="130"/>
      <c r="HC15" s="130"/>
      <c r="HD15" s="130"/>
      <c r="HE15" s="130"/>
      <c r="HF15" s="130"/>
      <c r="HG15" s="130"/>
      <c r="HH15" s="130"/>
      <c r="HI15" s="130"/>
      <c r="HJ15" s="130"/>
      <c r="HK15" s="130"/>
      <c r="HL15" s="130"/>
      <c r="HM15" s="130"/>
      <c r="HN15" s="130"/>
      <c r="HO15" s="130"/>
      <c r="HP15" s="130"/>
      <c r="HQ15" s="130"/>
      <c r="HR15" s="130"/>
      <c r="HS15" s="130"/>
      <c r="HT15" s="130"/>
      <c r="HU15" s="130"/>
      <c r="HV15" s="130"/>
      <c r="HW15" s="130"/>
      <c r="HX15" s="130"/>
      <c r="HY15" s="130"/>
      <c r="HZ15" s="130"/>
      <c r="IA15" s="130"/>
      <c r="IB15" s="130"/>
      <c r="IC15" s="130"/>
      <c r="ID15" s="130"/>
      <c r="IE15" s="130"/>
      <c r="IF15" s="130"/>
      <c r="IG15" s="130"/>
      <c r="IH15" s="130"/>
      <c r="II15" s="130"/>
      <c r="IJ15" s="130"/>
      <c r="IK15" s="130"/>
      <c r="IL15" s="130"/>
      <c r="IM15" s="130"/>
      <c r="IN15" s="130"/>
      <c r="IO15" s="130"/>
      <c r="IP15" s="130"/>
      <c r="IQ15" s="130"/>
    </row>
    <row r="16" spans="1:251" ht="19.5" customHeight="1">
      <c r="A16" s="123" t="s">
        <v>498</v>
      </c>
      <c r="B16" s="124">
        <f>SUM(B7:B15)</f>
        <v>1023.13</v>
      </c>
      <c r="C16" s="125" t="s">
        <v>499</v>
      </c>
      <c r="D16" s="126">
        <f>SUM(D7:D15)</f>
        <v>1023.13</v>
      </c>
      <c r="F16" s="59"/>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30"/>
      <c r="FE16" s="130"/>
      <c r="FF16" s="130"/>
      <c r="FG16" s="130"/>
      <c r="FH16" s="130"/>
      <c r="FI16" s="130"/>
      <c r="FJ16" s="130"/>
      <c r="FK16" s="130"/>
      <c r="FL16" s="130"/>
      <c r="FM16" s="130"/>
      <c r="FN16" s="130"/>
      <c r="FO16" s="130"/>
      <c r="FP16" s="130"/>
      <c r="FQ16" s="130"/>
      <c r="FR16" s="130"/>
      <c r="FS16" s="130"/>
      <c r="FT16" s="130"/>
      <c r="FU16" s="130"/>
      <c r="FV16" s="130"/>
      <c r="FW16" s="130"/>
      <c r="FX16" s="130"/>
      <c r="FY16" s="130"/>
      <c r="FZ16" s="130"/>
      <c r="GA16" s="130"/>
      <c r="GB16" s="130"/>
      <c r="GC16" s="130"/>
      <c r="GD16" s="130"/>
      <c r="GE16" s="130"/>
      <c r="GF16" s="130"/>
      <c r="GG16" s="130"/>
      <c r="GH16" s="130"/>
      <c r="GI16" s="130"/>
      <c r="GJ16" s="130"/>
      <c r="GK16" s="130"/>
      <c r="GL16" s="130"/>
      <c r="GM16" s="130"/>
      <c r="GN16" s="130"/>
      <c r="GO16" s="130"/>
      <c r="GP16" s="130"/>
      <c r="GQ16" s="130"/>
      <c r="GR16" s="130"/>
      <c r="GS16" s="130"/>
      <c r="GT16" s="130"/>
      <c r="GU16" s="130"/>
      <c r="GV16" s="130"/>
      <c r="GW16" s="130"/>
      <c r="GX16" s="130"/>
      <c r="GY16" s="130"/>
      <c r="GZ16" s="130"/>
      <c r="HA16" s="130"/>
      <c r="HB16" s="130"/>
      <c r="HC16" s="130"/>
      <c r="HD16" s="130"/>
      <c r="HE16" s="130"/>
      <c r="HF16" s="130"/>
      <c r="HG16" s="130"/>
      <c r="HH16" s="130"/>
      <c r="HI16" s="130"/>
      <c r="HJ16" s="130"/>
      <c r="HK16" s="130"/>
      <c r="HL16" s="130"/>
      <c r="HM16" s="130"/>
      <c r="HN16" s="130"/>
      <c r="HO16" s="130"/>
      <c r="HP16" s="130"/>
      <c r="HQ16" s="130"/>
      <c r="HR16" s="130"/>
      <c r="HS16" s="130"/>
      <c r="HT16" s="130"/>
      <c r="HU16" s="130"/>
      <c r="HV16" s="130"/>
      <c r="HW16" s="130"/>
      <c r="HX16" s="130"/>
      <c r="HY16" s="130"/>
      <c r="HZ16" s="130"/>
      <c r="IA16" s="130"/>
      <c r="IB16" s="130"/>
      <c r="IC16" s="130"/>
      <c r="ID16" s="130"/>
      <c r="IE16" s="130"/>
      <c r="IF16" s="130"/>
      <c r="IG16" s="130"/>
      <c r="IH16" s="130"/>
      <c r="II16" s="130"/>
      <c r="IJ16" s="130"/>
      <c r="IK16" s="130"/>
      <c r="IL16" s="130"/>
      <c r="IM16" s="130"/>
      <c r="IN16" s="130"/>
      <c r="IO16" s="130"/>
      <c r="IP16" s="130"/>
      <c r="IQ16" s="130"/>
    </row>
    <row r="17" spans="1:251" ht="19.5" customHeight="1">
      <c r="A17" s="117" t="s">
        <v>500</v>
      </c>
      <c r="B17" s="124"/>
      <c r="C17" s="122" t="s">
        <v>501</v>
      </c>
      <c r="D17" s="126"/>
      <c r="E17" s="59"/>
      <c r="F17" s="59"/>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2"/>
      <c r="BR17" s="102"/>
      <c r="BS17" s="102"/>
      <c r="BT17" s="102"/>
      <c r="BU17" s="102"/>
      <c r="BV17" s="102"/>
      <c r="BW17" s="102"/>
      <c r="BX17" s="102"/>
      <c r="BY17" s="102"/>
      <c r="BZ17" s="102"/>
      <c r="CA17" s="102"/>
      <c r="CB17" s="102"/>
      <c r="CC17" s="102"/>
      <c r="CD17" s="102"/>
      <c r="CE17" s="102"/>
      <c r="CF17" s="102"/>
      <c r="CG17" s="102"/>
      <c r="CH17" s="102"/>
      <c r="CI17" s="102"/>
      <c r="CJ17" s="102"/>
      <c r="CK17" s="102"/>
      <c r="CL17" s="102"/>
      <c r="CM17" s="102"/>
      <c r="CN17" s="102"/>
      <c r="CO17" s="102"/>
      <c r="CP17" s="102"/>
      <c r="CQ17" s="102"/>
      <c r="CR17" s="102"/>
      <c r="CS17" s="102"/>
      <c r="CT17" s="102"/>
      <c r="CU17" s="102"/>
      <c r="CV17" s="102"/>
      <c r="CW17" s="102"/>
      <c r="CX17" s="102"/>
      <c r="CY17" s="102"/>
      <c r="CZ17" s="102"/>
      <c r="DA17" s="102"/>
      <c r="DB17" s="102"/>
      <c r="DC17" s="102"/>
      <c r="DD17" s="102"/>
      <c r="DE17" s="102"/>
      <c r="DF17" s="102"/>
      <c r="DG17" s="102"/>
      <c r="DH17" s="102"/>
      <c r="DI17" s="102"/>
      <c r="DJ17" s="102"/>
      <c r="DK17" s="102"/>
      <c r="DL17" s="102"/>
      <c r="DM17" s="102"/>
      <c r="DN17" s="102"/>
      <c r="DO17" s="102"/>
      <c r="DP17" s="102"/>
      <c r="DQ17" s="102"/>
      <c r="DR17" s="102"/>
      <c r="DS17" s="102"/>
      <c r="DT17" s="102"/>
      <c r="DU17" s="102"/>
      <c r="DV17" s="102"/>
      <c r="DW17" s="102"/>
      <c r="DX17" s="102"/>
      <c r="DY17" s="102"/>
      <c r="DZ17" s="102"/>
      <c r="EA17" s="102"/>
      <c r="EB17" s="102"/>
      <c r="EC17" s="102"/>
      <c r="ED17" s="102"/>
      <c r="EE17" s="102"/>
      <c r="EF17" s="102"/>
      <c r="EG17" s="102"/>
      <c r="EH17" s="102"/>
      <c r="EI17" s="102"/>
      <c r="EJ17" s="102"/>
      <c r="EK17" s="102"/>
      <c r="EL17" s="102"/>
      <c r="EM17" s="102"/>
      <c r="EN17" s="102"/>
      <c r="EO17" s="102"/>
      <c r="EP17" s="102"/>
      <c r="EQ17" s="102"/>
      <c r="ER17" s="102"/>
      <c r="ES17" s="102"/>
      <c r="ET17" s="102"/>
      <c r="EU17" s="102"/>
      <c r="EV17" s="102"/>
      <c r="EW17" s="102"/>
      <c r="EX17" s="102"/>
      <c r="EY17" s="102"/>
      <c r="EZ17" s="102"/>
      <c r="FA17" s="102"/>
      <c r="FB17" s="102"/>
      <c r="FC17" s="102"/>
      <c r="FD17" s="130"/>
      <c r="FE17" s="130"/>
      <c r="FF17" s="130"/>
      <c r="FG17" s="130"/>
      <c r="FH17" s="130"/>
      <c r="FI17" s="130"/>
      <c r="FJ17" s="130"/>
      <c r="FK17" s="130"/>
      <c r="FL17" s="130"/>
      <c r="FM17" s="130"/>
      <c r="FN17" s="130"/>
      <c r="FO17" s="130"/>
      <c r="FP17" s="130"/>
      <c r="FQ17" s="130"/>
      <c r="FR17" s="130"/>
      <c r="FS17" s="130"/>
      <c r="FT17" s="130"/>
      <c r="FU17" s="130"/>
      <c r="FV17" s="130"/>
      <c r="FW17" s="130"/>
      <c r="FX17" s="130"/>
      <c r="FY17" s="130"/>
      <c r="FZ17" s="130"/>
      <c r="GA17" s="130"/>
      <c r="GB17" s="130"/>
      <c r="GC17" s="130"/>
      <c r="GD17" s="130"/>
      <c r="GE17" s="130"/>
      <c r="GF17" s="130"/>
      <c r="GG17" s="130"/>
      <c r="GH17" s="130"/>
      <c r="GI17" s="130"/>
      <c r="GJ17" s="130"/>
      <c r="GK17" s="130"/>
      <c r="GL17" s="130"/>
      <c r="GM17" s="130"/>
      <c r="GN17" s="130"/>
      <c r="GO17" s="130"/>
      <c r="GP17" s="130"/>
      <c r="GQ17" s="130"/>
      <c r="GR17" s="130"/>
      <c r="GS17" s="130"/>
      <c r="GT17" s="130"/>
      <c r="GU17" s="130"/>
      <c r="GV17" s="130"/>
      <c r="GW17" s="130"/>
      <c r="GX17" s="130"/>
      <c r="GY17" s="130"/>
      <c r="GZ17" s="130"/>
      <c r="HA17" s="130"/>
      <c r="HB17" s="130"/>
      <c r="HC17" s="130"/>
      <c r="HD17" s="130"/>
      <c r="HE17" s="130"/>
      <c r="HF17" s="130"/>
      <c r="HG17" s="130"/>
      <c r="HH17" s="130"/>
      <c r="HI17" s="130"/>
      <c r="HJ17" s="130"/>
      <c r="HK17" s="130"/>
      <c r="HL17" s="130"/>
      <c r="HM17" s="130"/>
      <c r="HN17" s="130"/>
      <c r="HO17" s="130"/>
      <c r="HP17" s="130"/>
      <c r="HQ17" s="130"/>
      <c r="HR17" s="130"/>
      <c r="HS17" s="130"/>
      <c r="HT17" s="130"/>
      <c r="HU17" s="130"/>
      <c r="HV17" s="130"/>
      <c r="HW17" s="130"/>
      <c r="HX17" s="130"/>
      <c r="HY17" s="130"/>
      <c r="HZ17" s="130"/>
      <c r="IA17" s="130"/>
      <c r="IB17" s="130"/>
      <c r="IC17" s="130"/>
      <c r="ID17" s="130"/>
      <c r="IE17" s="130"/>
      <c r="IF17" s="130"/>
      <c r="IG17" s="130"/>
      <c r="IH17" s="130"/>
      <c r="II17" s="130"/>
      <c r="IJ17" s="130"/>
      <c r="IK17" s="130"/>
      <c r="IL17" s="130"/>
      <c r="IM17" s="130"/>
      <c r="IN17" s="130"/>
      <c r="IO17" s="130"/>
      <c r="IP17" s="130"/>
      <c r="IQ17" s="130"/>
    </row>
    <row r="18" spans="1:251" ht="19.5" customHeight="1">
      <c r="A18" s="117" t="s">
        <v>502</v>
      </c>
      <c r="B18" s="69"/>
      <c r="C18" s="120"/>
      <c r="D18" s="126"/>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c r="DA18" s="102"/>
      <c r="DB18" s="102"/>
      <c r="DC18" s="102"/>
      <c r="DD18" s="102"/>
      <c r="DE18" s="102"/>
      <c r="DF18" s="102"/>
      <c r="DG18" s="102"/>
      <c r="DH18" s="102"/>
      <c r="DI18" s="102"/>
      <c r="DJ18" s="102"/>
      <c r="DK18" s="102"/>
      <c r="DL18" s="102"/>
      <c r="DM18" s="102"/>
      <c r="DN18" s="102"/>
      <c r="DO18" s="102"/>
      <c r="DP18" s="102"/>
      <c r="DQ18" s="102"/>
      <c r="DR18" s="102"/>
      <c r="DS18" s="102"/>
      <c r="DT18" s="102"/>
      <c r="DU18" s="102"/>
      <c r="DV18" s="102"/>
      <c r="DW18" s="102"/>
      <c r="DX18" s="102"/>
      <c r="DY18" s="102"/>
      <c r="DZ18" s="102"/>
      <c r="EA18" s="102"/>
      <c r="EB18" s="102"/>
      <c r="EC18" s="102"/>
      <c r="ED18" s="102"/>
      <c r="EE18" s="102"/>
      <c r="EF18" s="102"/>
      <c r="EG18" s="102"/>
      <c r="EH18" s="102"/>
      <c r="EI18" s="102"/>
      <c r="EJ18" s="102"/>
      <c r="EK18" s="102"/>
      <c r="EL18" s="102"/>
      <c r="EM18" s="102"/>
      <c r="EN18" s="102"/>
      <c r="EO18" s="102"/>
      <c r="EP18" s="102"/>
      <c r="EQ18" s="102"/>
      <c r="ER18" s="102"/>
      <c r="ES18" s="102"/>
      <c r="ET18" s="102"/>
      <c r="EU18" s="102"/>
      <c r="EV18" s="102"/>
      <c r="EW18" s="102"/>
      <c r="EX18" s="102"/>
      <c r="EY18" s="102"/>
      <c r="EZ18" s="102"/>
      <c r="FA18" s="102"/>
      <c r="FB18" s="102"/>
      <c r="FC18" s="102"/>
      <c r="FD18" s="130"/>
      <c r="FE18" s="130"/>
      <c r="FF18" s="130"/>
      <c r="FG18" s="130"/>
      <c r="FH18" s="130"/>
      <c r="FI18" s="130"/>
      <c r="FJ18" s="130"/>
      <c r="FK18" s="130"/>
      <c r="FL18" s="130"/>
      <c r="FM18" s="130"/>
      <c r="FN18" s="130"/>
      <c r="FO18" s="130"/>
      <c r="FP18" s="130"/>
      <c r="FQ18" s="130"/>
      <c r="FR18" s="130"/>
      <c r="FS18" s="130"/>
      <c r="FT18" s="130"/>
      <c r="FU18" s="130"/>
      <c r="FV18" s="130"/>
      <c r="FW18" s="130"/>
      <c r="FX18" s="130"/>
      <c r="FY18" s="130"/>
      <c r="FZ18" s="130"/>
      <c r="GA18" s="130"/>
      <c r="GB18" s="130"/>
      <c r="GC18" s="130"/>
      <c r="GD18" s="130"/>
      <c r="GE18" s="130"/>
      <c r="GF18" s="130"/>
      <c r="GG18" s="130"/>
      <c r="GH18" s="130"/>
      <c r="GI18" s="130"/>
      <c r="GJ18" s="130"/>
      <c r="GK18" s="130"/>
      <c r="GL18" s="130"/>
      <c r="GM18" s="130"/>
      <c r="GN18" s="130"/>
      <c r="GO18" s="130"/>
      <c r="GP18" s="130"/>
      <c r="GQ18" s="130"/>
      <c r="GR18" s="130"/>
      <c r="GS18" s="130"/>
      <c r="GT18" s="130"/>
      <c r="GU18" s="130"/>
      <c r="GV18" s="130"/>
      <c r="GW18" s="130"/>
      <c r="GX18" s="130"/>
      <c r="GY18" s="130"/>
      <c r="GZ18" s="130"/>
      <c r="HA18" s="130"/>
      <c r="HB18" s="130"/>
      <c r="HC18" s="130"/>
      <c r="HD18" s="130"/>
      <c r="HE18" s="130"/>
      <c r="HF18" s="130"/>
      <c r="HG18" s="130"/>
      <c r="HH18" s="130"/>
      <c r="HI18" s="130"/>
      <c r="HJ18" s="130"/>
      <c r="HK18" s="130"/>
      <c r="HL18" s="130"/>
      <c r="HM18" s="130"/>
      <c r="HN18" s="130"/>
      <c r="HO18" s="130"/>
      <c r="HP18" s="130"/>
      <c r="HQ18" s="130"/>
      <c r="HR18" s="130"/>
      <c r="HS18" s="130"/>
      <c r="HT18" s="130"/>
      <c r="HU18" s="130"/>
      <c r="HV18" s="130"/>
      <c r="HW18" s="130"/>
      <c r="HX18" s="130"/>
      <c r="HY18" s="130"/>
      <c r="HZ18" s="130"/>
      <c r="IA18" s="130"/>
      <c r="IB18" s="130"/>
      <c r="IC18" s="130"/>
      <c r="ID18" s="130"/>
      <c r="IE18" s="130"/>
      <c r="IF18" s="130"/>
      <c r="IG18" s="130"/>
      <c r="IH18" s="130"/>
      <c r="II18" s="130"/>
      <c r="IJ18" s="130"/>
      <c r="IK18" s="130"/>
      <c r="IL18" s="130"/>
      <c r="IM18" s="130"/>
      <c r="IN18" s="130"/>
      <c r="IO18" s="130"/>
      <c r="IP18" s="130"/>
      <c r="IQ18" s="130"/>
    </row>
    <row r="19" spans="1:5" ht="19.5" customHeight="1">
      <c r="A19" s="127" t="s">
        <v>503</v>
      </c>
      <c r="B19" s="128">
        <f>SUM(B16:B18)</f>
        <v>1023.13</v>
      </c>
      <c r="C19" s="129" t="s">
        <v>504</v>
      </c>
      <c r="D19" s="126">
        <f>D16+D17</f>
        <v>1023.13</v>
      </c>
      <c r="E19" s="59"/>
    </row>
    <row r="26" ht="19.5" customHeight="1">
      <c r="C26" s="59"/>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24"/>
  <sheetViews>
    <sheetView showGridLines="0" showZeros="0" workbookViewId="0" topLeftCell="A5">
      <selection activeCell="C7" sqref="C7:C23"/>
    </sheetView>
  </sheetViews>
  <sheetFormatPr defaultColWidth="6.875" defaultRowHeight="12.75" customHeight="1"/>
  <cols>
    <col min="1" max="1" width="13.375" style="57" customWidth="1"/>
    <col min="2" max="2" width="42.50390625" style="57" customWidth="1"/>
    <col min="3" max="12" width="12.625" style="57" customWidth="1"/>
    <col min="13" max="16384" width="6.875" style="57" customWidth="1"/>
  </cols>
  <sheetData>
    <row r="1" spans="1:12" ht="19.5" customHeight="1">
      <c r="A1" s="58" t="s">
        <v>505</v>
      </c>
      <c r="L1" s="98"/>
    </row>
    <row r="2" spans="1:12" ht="43.5" customHeight="1">
      <c r="A2" s="85" t="s">
        <v>506</v>
      </c>
      <c r="B2" s="81"/>
      <c r="C2" s="81"/>
      <c r="D2" s="81"/>
      <c r="E2" s="81"/>
      <c r="F2" s="81"/>
      <c r="G2" s="81"/>
      <c r="H2" s="81"/>
      <c r="I2" s="81"/>
      <c r="J2" s="81"/>
      <c r="K2" s="81"/>
      <c r="L2" s="81"/>
    </row>
    <row r="3" spans="1:12" ht="19.5" customHeight="1">
      <c r="A3" s="86"/>
      <c r="B3" s="86"/>
      <c r="C3" s="86"/>
      <c r="D3" s="86"/>
      <c r="E3" s="86"/>
      <c r="F3" s="86"/>
      <c r="G3" s="86"/>
      <c r="H3" s="86"/>
      <c r="I3" s="86"/>
      <c r="J3" s="86"/>
      <c r="K3" s="86"/>
      <c r="L3" s="86"/>
    </row>
    <row r="4" spans="1:12" ht="19.5" customHeight="1">
      <c r="A4" s="87"/>
      <c r="B4" s="87"/>
      <c r="C4" s="87"/>
      <c r="D4" s="87"/>
      <c r="E4" s="87"/>
      <c r="F4" s="87"/>
      <c r="G4" s="87"/>
      <c r="H4" s="87"/>
      <c r="I4" s="87"/>
      <c r="J4" s="87"/>
      <c r="K4" s="87"/>
      <c r="L4" s="99" t="s">
        <v>313</v>
      </c>
    </row>
    <row r="5" spans="1:12" ht="24" customHeight="1">
      <c r="A5" s="88" t="s">
        <v>507</v>
      </c>
      <c r="B5" s="88"/>
      <c r="C5" s="89" t="s">
        <v>318</v>
      </c>
      <c r="D5" s="53" t="s">
        <v>502</v>
      </c>
      <c r="E5" s="53" t="s">
        <v>508</v>
      </c>
      <c r="F5" s="53" t="s">
        <v>493</v>
      </c>
      <c r="G5" s="53" t="s">
        <v>494</v>
      </c>
      <c r="H5" s="95" t="s">
        <v>495</v>
      </c>
      <c r="I5" s="89"/>
      <c r="J5" s="53" t="s">
        <v>496</v>
      </c>
      <c r="K5" s="53" t="s">
        <v>497</v>
      </c>
      <c r="L5" s="100" t="s">
        <v>500</v>
      </c>
    </row>
    <row r="6" spans="1:12" ht="42" customHeight="1">
      <c r="A6" s="90" t="s">
        <v>339</v>
      </c>
      <c r="B6" s="91" t="s">
        <v>340</v>
      </c>
      <c r="C6" s="66"/>
      <c r="D6" s="66"/>
      <c r="E6" s="66"/>
      <c r="F6" s="66"/>
      <c r="G6" s="66"/>
      <c r="H6" s="53" t="s">
        <v>509</v>
      </c>
      <c r="I6" s="53" t="s">
        <v>510</v>
      </c>
      <c r="J6" s="66"/>
      <c r="K6" s="66"/>
      <c r="L6" s="66"/>
    </row>
    <row r="7" spans="1:12" ht="27" customHeight="1">
      <c r="A7" s="88"/>
      <c r="B7" s="88" t="s">
        <v>344</v>
      </c>
      <c r="C7" s="69">
        <v>1023.13</v>
      </c>
      <c r="D7" s="92"/>
      <c r="E7" s="96">
        <v>1023.13</v>
      </c>
      <c r="F7" s="69"/>
      <c r="G7" s="96"/>
      <c r="H7" s="97"/>
      <c r="I7" s="97"/>
      <c r="J7" s="69"/>
      <c r="K7" s="96"/>
      <c r="L7" s="69"/>
    </row>
    <row r="8" spans="1:12" ht="21" customHeight="1">
      <c r="A8" s="70">
        <v>201</v>
      </c>
      <c r="B8" s="71" t="s">
        <v>325</v>
      </c>
      <c r="C8" s="69">
        <v>951.5</v>
      </c>
      <c r="D8" s="92"/>
      <c r="E8" s="96">
        <v>951.5</v>
      </c>
      <c r="F8" s="69"/>
      <c r="G8" s="96"/>
      <c r="H8" s="97"/>
      <c r="I8" s="97"/>
      <c r="J8" s="69"/>
      <c r="K8" s="96"/>
      <c r="L8" s="69"/>
    </row>
    <row r="9" spans="1:12" ht="21" customHeight="1">
      <c r="A9" s="72" t="s">
        <v>345</v>
      </c>
      <c r="B9" s="73" t="s">
        <v>346</v>
      </c>
      <c r="C9" s="69">
        <v>951.5</v>
      </c>
      <c r="D9" s="92"/>
      <c r="E9" s="96">
        <v>951.5</v>
      </c>
      <c r="F9" s="69"/>
      <c r="G9" s="96"/>
      <c r="H9" s="97"/>
      <c r="I9" s="97"/>
      <c r="J9" s="69"/>
      <c r="K9" s="96"/>
      <c r="L9" s="69"/>
    </row>
    <row r="10" spans="1:12" ht="21" customHeight="1">
      <c r="A10" s="72" t="s">
        <v>347</v>
      </c>
      <c r="B10" s="74" t="s">
        <v>348</v>
      </c>
      <c r="C10" s="69">
        <v>323</v>
      </c>
      <c r="D10" s="92"/>
      <c r="E10" s="96">
        <v>323</v>
      </c>
      <c r="F10" s="69"/>
      <c r="G10" s="96"/>
      <c r="H10" s="97"/>
      <c r="I10" s="97"/>
      <c r="J10" s="69"/>
      <c r="K10" s="96"/>
      <c r="L10" s="69"/>
    </row>
    <row r="11" spans="1:12" ht="21" customHeight="1">
      <c r="A11" s="72" t="s">
        <v>349</v>
      </c>
      <c r="B11" s="74" t="s">
        <v>350</v>
      </c>
      <c r="C11" s="69">
        <v>628.5</v>
      </c>
      <c r="D11" s="92"/>
      <c r="E11" s="96">
        <v>628.5</v>
      </c>
      <c r="F11" s="69"/>
      <c r="G11" s="96"/>
      <c r="H11" s="97"/>
      <c r="I11" s="97"/>
      <c r="J11" s="69"/>
      <c r="K11" s="96"/>
      <c r="L11" s="69"/>
    </row>
    <row r="12" spans="1:12" ht="21" customHeight="1">
      <c r="A12" s="70">
        <v>208</v>
      </c>
      <c r="B12" s="75" t="s">
        <v>327</v>
      </c>
      <c r="C12" s="69">
        <v>36.51</v>
      </c>
      <c r="D12" s="92"/>
      <c r="E12" s="96">
        <v>36.51</v>
      </c>
      <c r="F12" s="69"/>
      <c r="G12" s="96"/>
      <c r="H12" s="97"/>
      <c r="I12" s="97"/>
      <c r="J12" s="69"/>
      <c r="K12" s="96"/>
      <c r="L12" s="69"/>
    </row>
    <row r="13" spans="1:12" ht="21" customHeight="1">
      <c r="A13" s="72" t="s">
        <v>351</v>
      </c>
      <c r="B13" s="76" t="s">
        <v>352</v>
      </c>
      <c r="C13" s="69">
        <v>36.510000000000005</v>
      </c>
      <c r="D13" s="92"/>
      <c r="E13" s="96">
        <v>36.510000000000005</v>
      </c>
      <c r="F13" s="69"/>
      <c r="G13" s="96"/>
      <c r="H13" s="97"/>
      <c r="I13" s="97"/>
      <c r="J13" s="69"/>
      <c r="K13" s="96"/>
      <c r="L13" s="69"/>
    </row>
    <row r="14" spans="1:12" ht="21" customHeight="1">
      <c r="A14" s="72" t="s">
        <v>353</v>
      </c>
      <c r="B14" s="76" t="s">
        <v>354</v>
      </c>
      <c r="C14" s="69">
        <v>24.17</v>
      </c>
      <c r="D14" s="92"/>
      <c r="E14" s="96">
        <v>24.17</v>
      </c>
      <c r="F14" s="69"/>
      <c r="G14" s="96"/>
      <c r="H14" s="97"/>
      <c r="I14" s="97"/>
      <c r="J14" s="69"/>
      <c r="K14" s="96"/>
      <c r="L14" s="69"/>
    </row>
    <row r="15" spans="1:12" ht="21" customHeight="1">
      <c r="A15" s="72" t="s">
        <v>355</v>
      </c>
      <c r="B15" s="76" t="s">
        <v>356</v>
      </c>
      <c r="C15" s="69">
        <v>12.09</v>
      </c>
      <c r="D15" s="92"/>
      <c r="E15" s="96">
        <v>12.09</v>
      </c>
      <c r="F15" s="69"/>
      <c r="G15" s="96"/>
      <c r="H15" s="97"/>
      <c r="I15" s="97"/>
      <c r="J15" s="69"/>
      <c r="K15" s="96"/>
      <c r="L15" s="69"/>
    </row>
    <row r="16" spans="1:12" ht="21" customHeight="1">
      <c r="A16" s="70" t="s">
        <v>357</v>
      </c>
      <c r="B16" s="76" t="s">
        <v>358</v>
      </c>
      <c r="C16" s="69">
        <v>0.25</v>
      </c>
      <c r="D16" s="92"/>
      <c r="E16" s="96">
        <v>0.25</v>
      </c>
      <c r="F16" s="69"/>
      <c r="G16" s="96"/>
      <c r="H16" s="97"/>
      <c r="I16" s="97"/>
      <c r="J16" s="69"/>
      <c r="K16" s="96"/>
      <c r="L16" s="69"/>
    </row>
    <row r="17" spans="1:12" ht="21" customHeight="1">
      <c r="A17" s="77">
        <v>210</v>
      </c>
      <c r="B17" s="78" t="s">
        <v>329</v>
      </c>
      <c r="C17" s="69">
        <v>16.99</v>
      </c>
      <c r="D17" s="92"/>
      <c r="E17" s="96">
        <v>16.99</v>
      </c>
      <c r="F17" s="69"/>
      <c r="G17" s="96"/>
      <c r="H17" s="97"/>
      <c r="I17" s="97"/>
      <c r="J17" s="69"/>
      <c r="K17" s="96"/>
      <c r="L17" s="69"/>
    </row>
    <row r="18" spans="1:12" ht="21" customHeight="1">
      <c r="A18" s="77" t="s">
        <v>359</v>
      </c>
      <c r="B18" s="78" t="s">
        <v>511</v>
      </c>
      <c r="C18" s="69">
        <v>16.99</v>
      </c>
      <c r="D18" s="92"/>
      <c r="E18" s="96">
        <v>16.99</v>
      </c>
      <c r="F18" s="69"/>
      <c r="G18" s="96"/>
      <c r="H18" s="97"/>
      <c r="I18" s="97"/>
      <c r="J18" s="69"/>
      <c r="K18" s="96"/>
      <c r="L18" s="69"/>
    </row>
    <row r="19" spans="1:12" ht="21" customHeight="1">
      <c r="A19" s="77" t="s">
        <v>361</v>
      </c>
      <c r="B19" s="78" t="s">
        <v>512</v>
      </c>
      <c r="C19" s="69">
        <v>14.43</v>
      </c>
      <c r="D19" s="92"/>
      <c r="E19" s="96">
        <v>14.43</v>
      </c>
      <c r="F19" s="69"/>
      <c r="G19" s="96"/>
      <c r="H19" s="97"/>
      <c r="I19" s="97"/>
      <c r="J19" s="69"/>
      <c r="K19" s="96"/>
      <c r="L19" s="69"/>
    </row>
    <row r="20" spans="1:12" ht="21" customHeight="1">
      <c r="A20" s="77" t="s">
        <v>363</v>
      </c>
      <c r="B20" s="78" t="s">
        <v>513</v>
      </c>
      <c r="C20" s="69">
        <v>2.56</v>
      </c>
      <c r="D20" s="92"/>
      <c r="E20" s="96">
        <v>2.56</v>
      </c>
      <c r="F20" s="69"/>
      <c r="G20" s="96"/>
      <c r="H20" s="97"/>
      <c r="I20" s="97"/>
      <c r="J20" s="69"/>
      <c r="K20" s="96"/>
      <c r="L20" s="69"/>
    </row>
    <row r="21" spans="1:12" ht="21" customHeight="1">
      <c r="A21" s="77">
        <v>221</v>
      </c>
      <c r="B21" s="78" t="s">
        <v>331</v>
      </c>
      <c r="C21" s="69">
        <v>18.13</v>
      </c>
      <c r="D21" s="92"/>
      <c r="E21" s="69">
        <v>18.13</v>
      </c>
      <c r="F21" s="69"/>
      <c r="G21" s="96"/>
      <c r="H21" s="97"/>
      <c r="I21" s="97"/>
      <c r="J21" s="69"/>
      <c r="K21" s="96"/>
      <c r="L21" s="69"/>
    </row>
    <row r="22" spans="1:12" ht="21" customHeight="1">
      <c r="A22" s="77" t="s">
        <v>365</v>
      </c>
      <c r="B22" s="78" t="s">
        <v>514</v>
      </c>
      <c r="C22" s="69">
        <v>18.13</v>
      </c>
      <c r="D22" s="92"/>
      <c r="E22" s="69">
        <v>18.13</v>
      </c>
      <c r="F22" s="69"/>
      <c r="G22" s="96"/>
      <c r="H22" s="97"/>
      <c r="I22" s="97"/>
      <c r="J22" s="69"/>
      <c r="K22" s="96"/>
      <c r="L22" s="69"/>
    </row>
    <row r="23" spans="1:12" ht="21" customHeight="1">
      <c r="A23" s="77" t="s">
        <v>367</v>
      </c>
      <c r="B23" s="78" t="s">
        <v>515</v>
      </c>
      <c r="C23" s="69">
        <v>18.13</v>
      </c>
      <c r="D23" s="92"/>
      <c r="E23" s="69">
        <v>18.13</v>
      </c>
      <c r="F23" s="69"/>
      <c r="G23" s="96"/>
      <c r="H23" s="97"/>
      <c r="I23" s="97"/>
      <c r="J23" s="69"/>
      <c r="K23" s="96"/>
      <c r="L23" s="69"/>
    </row>
    <row r="24" spans="1:12" ht="21" customHeight="1">
      <c r="A24" s="93"/>
      <c r="B24" s="94"/>
      <c r="C24" s="69"/>
      <c r="D24" s="92"/>
      <c r="E24" s="96"/>
      <c r="F24" s="69"/>
      <c r="G24" s="96"/>
      <c r="H24" s="97"/>
      <c r="I24" s="97"/>
      <c r="J24" s="69"/>
      <c r="K24" s="96"/>
      <c r="L24" s="69"/>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61"/>
</worksheet>
</file>

<file path=xl/worksheets/sheet9.xml><?xml version="1.0" encoding="utf-8"?>
<worksheet xmlns="http://schemas.openxmlformats.org/spreadsheetml/2006/main" xmlns:r="http://schemas.openxmlformats.org/officeDocument/2006/relationships">
  <sheetPr>
    <pageSetUpPr fitToPage="1"/>
  </sheetPr>
  <dimension ref="A1:I23"/>
  <sheetViews>
    <sheetView showGridLines="0" showZeros="0" workbookViewId="0" topLeftCell="A3">
      <selection activeCell="G25" sqref="G25"/>
    </sheetView>
  </sheetViews>
  <sheetFormatPr defaultColWidth="6.875" defaultRowHeight="12.75" customHeight="1"/>
  <cols>
    <col min="1" max="1" width="14.00390625" style="57" customWidth="1"/>
    <col min="2" max="2" width="36.375" style="57" customWidth="1"/>
    <col min="3" max="3" width="12.375" style="57" customWidth="1"/>
    <col min="4" max="4" width="13.25390625" style="57" customWidth="1"/>
    <col min="5" max="5" width="14.625" style="57" customWidth="1"/>
    <col min="6" max="6" width="15.25390625" style="57" customWidth="1"/>
    <col min="7" max="7" width="18.125" style="57" customWidth="1"/>
    <col min="8" max="8" width="21.00390625" style="57" customWidth="1"/>
    <col min="9" max="16384" width="6.875" style="57" customWidth="1"/>
  </cols>
  <sheetData>
    <row r="1" spans="1:2" ht="19.5" customHeight="1">
      <c r="A1" s="58" t="s">
        <v>516</v>
      </c>
      <c r="B1" s="59"/>
    </row>
    <row r="2" spans="1:8" ht="44.25" customHeight="1">
      <c r="A2" s="60" t="s">
        <v>517</v>
      </c>
      <c r="B2" s="60"/>
      <c r="C2" s="60"/>
      <c r="D2" s="60"/>
      <c r="E2" s="60"/>
      <c r="F2" s="60"/>
      <c r="G2" s="60"/>
      <c r="H2" s="60"/>
    </row>
    <row r="3" spans="1:8" ht="19.5" customHeight="1">
      <c r="A3" s="61"/>
      <c r="B3" s="62"/>
      <c r="C3" s="63"/>
      <c r="D3" s="63"/>
      <c r="E3" s="63"/>
      <c r="F3" s="63"/>
      <c r="G3" s="63"/>
      <c r="H3" s="81"/>
    </row>
    <row r="4" spans="1:8" ht="25.5" customHeight="1">
      <c r="A4" s="64"/>
      <c r="B4" s="65"/>
      <c r="C4" s="64"/>
      <c r="D4" s="64"/>
      <c r="E4" s="64"/>
      <c r="F4" s="64"/>
      <c r="G4" s="64"/>
      <c r="H4" s="82" t="s">
        <v>313</v>
      </c>
    </row>
    <row r="5" spans="1:8" ht="29.25" customHeight="1">
      <c r="A5" s="53" t="s">
        <v>339</v>
      </c>
      <c r="B5" s="53" t="s">
        <v>340</v>
      </c>
      <c r="C5" s="53" t="s">
        <v>318</v>
      </c>
      <c r="D5" s="66" t="s">
        <v>342</v>
      </c>
      <c r="E5" s="53" t="s">
        <v>343</v>
      </c>
      <c r="F5" s="53" t="s">
        <v>518</v>
      </c>
      <c r="G5" s="53" t="s">
        <v>519</v>
      </c>
      <c r="H5" s="53" t="s">
        <v>520</v>
      </c>
    </row>
    <row r="6" spans="1:8" ht="27" customHeight="1">
      <c r="A6" s="67"/>
      <c r="B6" s="68" t="s">
        <v>344</v>
      </c>
      <c r="C6" s="69">
        <v>1023.13</v>
      </c>
      <c r="D6" s="69">
        <v>394.63</v>
      </c>
      <c r="E6" s="83">
        <v>628.5</v>
      </c>
      <c r="F6" s="84"/>
      <c r="G6" s="84"/>
      <c r="H6" s="84"/>
    </row>
    <row r="7" spans="1:8" ht="18" customHeight="1">
      <c r="A7" s="70">
        <v>201</v>
      </c>
      <c r="B7" s="71" t="s">
        <v>325</v>
      </c>
      <c r="C7" s="69">
        <v>951.5</v>
      </c>
      <c r="D7" s="69">
        <v>323</v>
      </c>
      <c r="E7" s="83">
        <v>628.5</v>
      </c>
      <c r="F7" s="84"/>
      <c r="G7" s="84"/>
      <c r="H7" s="84"/>
    </row>
    <row r="8" spans="1:8" ht="18" customHeight="1">
      <c r="A8" s="72" t="s">
        <v>345</v>
      </c>
      <c r="B8" s="73" t="s">
        <v>346</v>
      </c>
      <c r="C8" s="69">
        <v>951.5</v>
      </c>
      <c r="D8" s="69">
        <v>323</v>
      </c>
      <c r="E8" s="83">
        <v>628.5</v>
      </c>
      <c r="F8" s="84"/>
      <c r="G8" s="84"/>
      <c r="H8" s="84"/>
    </row>
    <row r="9" spans="1:8" ht="18" customHeight="1">
      <c r="A9" s="72" t="s">
        <v>347</v>
      </c>
      <c r="B9" s="74" t="s">
        <v>348</v>
      </c>
      <c r="C9" s="69">
        <v>323</v>
      </c>
      <c r="D9" s="69">
        <v>323</v>
      </c>
      <c r="E9" s="83"/>
      <c r="F9" s="84"/>
      <c r="G9" s="84"/>
      <c r="H9" s="84"/>
    </row>
    <row r="10" spans="1:9" ht="18" customHeight="1">
      <c r="A10" s="72" t="s">
        <v>349</v>
      </c>
      <c r="B10" s="74" t="s">
        <v>350</v>
      </c>
      <c r="C10" s="69">
        <v>628.5</v>
      </c>
      <c r="D10" s="69"/>
      <c r="E10" s="83">
        <v>628.5</v>
      </c>
      <c r="F10" s="84"/>
      <c r="G10" s="84"/>
      <c r="H10" s="84"/>
      <c r="I10" s="59"/>
    </row>
    <row r="11" spans="1:8" ht="18" customHeight="1">
      <c r="A11" s="70">
        <v>208</v>
      </c>
      <c r="B11" s="75" t="s">
        <v>327</v>
      </c>
      <c r="C11" s="69">
        <v>36.51</v>
      </c>
      <c r="D11" s="69">
        <v>36.51</v>
      </c>
      <c r="E11" s="83"/>
      <c r="F11" s="84"/>
      <c r="G11" s="84"/>
      <c r="H11" s="84"/>
    </row>
    <row r="12" spans="1:8" ht="18" customHeight="1">
      <c r="A12" s="72" t="s">
        <v>351</v>
      </c>
      <c r="B12" s="76" t="s">
        <v>352</v>
      </c>
      <c r="C12" s="69">
        <v>36.510000000000005</v>
      </c>
      <c r="D12" s="69">
        <v>36.510000000000005</v>
      </c>
      <c r="E12" s="83"/>
      <c r="F12" s="84"/>
      <c r="G12" s="84"/>
      <c r="H12" s="84"/>
    </row>
    <row r="13" spans="1:9" ht="18" customHeight="1">
      <c r="A13" s="72" t="s">
        <v>353</v>
      </c>
      <c r="B13" s="76" t="s">
        <v>354</v>
      </c>
      <c r="C13" s="69">
        <v>24.17</v>
      </c>
      <c r="D13" s="69">
        <v>24.17</v>
      </c>
      <c r="E13" s="83"/>
      <c r="F13" s="84"/>
      <c r="G13" s="84"/>
      <c r="H13" s="84"/>
      <c r="I13" s="59"/>
    </row>
    <row r="14" spans="1:8" ht="18" customHeight="1">
      <c r="A14" s="72" t="s">
        <v>355</v>
      </c>
      <c r="B14" s="76" t="s">
        <v>356</v>
      </c>
      <c r="C14" s="69">
        <v>12.09</v>
      </c>
      <c r="D14" s="69">
        <v>12.09</v>
      </c>
      <c r="E14" s="83"/>
      <c r="F14" s="84"/>
      <c r="G14" s="84"/>
      <c r="H14" s="84"/>
    </row>
    <row r="15" spans="1:8" ht="18" customHeight="1">
      <c r="A15" s="70" t="s">
        <v>357</v>
      </c>
      <c r="B15" s="76" t="s">
        <v>358</v>
      </c>
      <c r="C15" s="69">
        <v>0.25</v>
      </c>
      <c r="D15" s="69">
        <v>0.25</v>
      </c>
      <c r="E15" s="83"/>
      <c r="F15" s="84"/>
      <c r="G15" s="84"/>
      <c r="H15" s="84"/>
    </row>
    <row r="16" spans="1:8" ht="18" customHeight="1">
      <c r="A16" s="77">
        <v>210</v>
      </c>
      <c r="B16" s="78" t="s">
        <v>329</v>
      </c>
      <c r="C16" s="69">
        <v>16.99</v>
      </c>
      <c r="D16" s="69">
        <v>16.99</v>
      </c>
      <c r="E16" s="83"/>
      <c r="F16" s="84"/>
      <c r="G16" s="84"/>
      <c r="H16" s="84"/>
    </row>
    <row r="17" spans="1:8" ht="18" customHeight="1">
      <c r="A17" s="77" t="s">
        <v>359</v>
      </c>
      <c r="B17" s="78" t="s">
        <v>360</v>
      </c>
      <c r="C17" s="69">
        <v>16.99</v>
      </c>
      <c r="D17" s="69">
        <v>16.99</v>
      </c>
      <c r="E17" s="83"/>
      <c r="F17" s="84"/>
      <c r="G17" s="84"/>
      <c r="H17" s="84"/>
    </row>
    <row r="18" spans="1:8" ht="18" customHeight="1">
      <c r="A18" s="77" t="s">
        <v>361</v>
      </c>
      <c r="B18" s="78" t="s">
        <v>362</v>
      </c>
      <c r="C18" s="69">
        <v>14.43</v>
      </c>
      <c r="D18" s="69">
        <v>14.43</v>
      </c>
      <c r="E18" s="83"/>
      <c r="F18" s="84"/>
      <c r="G18" s="84"/>
      <c r="H18" s="84"/>
    </row>
    <row r="19" spans="1:8" ht="18" customHeight="1">
      <c r="A19" s="77" t="s">
        <v>363</v>
      </c>
      <c r="B19" s="78" t="s">
        <v>364</v>
      </c>
      <c r="C19" s="69">
        <v>2.56</v>
      </c>
      <c r="D19" s="69">
        <v>2.56</v>
      </c>
      <c r="E19" s="83"/>
      <c r="F19" s="84"/>
      <c r="G19" s="84"/>
      <c r="H19" s="84"/>
    </row>
    <row r="20" spans="1:8" ht="18" customHeight="1">
      <c r="A20" s="77">
        <v>221</v>
      </c>
      <c r="B20" s="78" t="s">
        <v>331</v>
      </c>
      <c r="C20" s="69">
        <v>18.13</v>
      </c>
      <c r="D20" s="69">
        <v>18.13</v>
      </c>
      <c r="E20" s="83"/>
      <c r="F20" s="84"/>
      <c r="G20" s="84"/>
      <c r="H20" s="84"/>
    </row>
    <row r="21" spans="1:8" ht="18" customHeight="1">
      <c r="A21" s="77" t="s">
        <v>365</v>
      </c>
      <c r="B21" s="78" t="s">
        <v>366</v>
      </c>
      <c r="C21" s="69">
        <v>18.13</v>
      </c>
      <c r="D21" s="69">
        <v>18.13</v>
      </c>
      <c r="E21" s="83"/>
      <c r="F21" s="84"/>
      <c r="G21" s="84"/>
      <c r="H21" s="84"/>
    </row>
    <row r="22" spans="1:8" ht="18" customHeight="1">
      <c r="A22" s="77" t="s">
        <v>367</v>
      </c>
      <c r="B22" s="78" t="s">
        <v>368</v>
      </c>
      <c r="C22" s="69">
        <v>18.13</v>
      </c>
      <c r="D22" s="69">
        <v>18.13</v>
      </c>
      <c r="E22" s="83"/>
      <c r="F22" s="84"/>
      <c r="G22" s="84"/>
      <c r="H22" s="84"/>
    </row>
    <row r="23" spans="1:8" ht="24" customHeight="1">
      <c r="A23" s="79"/>
      <c r="B23" s="80"/>
      <c r="C23" s="69"/>
      <c r="D23" s="69"/>
      <c r="E23" s="83"/>
      <c r="F23" s="84"/>
      <c r="G23" s="84"/>
      <c r="H23" s="84"/>
    </row>
  </sheetData>
  <sheetProtection/>
  <mergeCells count="1">
    <mergeCell ref="A2:H2"/>
  </mergeCells>
  <printOptions horizontalCentered="1"/>
  <pageMargins left="0" right="0" top="1" bottom="1" header="0.5" footer="0.5"/>
  <pageSetup fitToHeight="1" fitToWidth="1" horizontalDpi="600" verticalDpi="600" orientation="landscape"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guest</cp:lastModifiedBy>
  <dcterms:created xsi:type="dcterms:W3CDTF">2015-06-06T02:19:34Z</dcterms:created>
  <dcterms:modified xsi:type="dcterms:W3CDTF">2023-09-21T09:38:15Z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퀀_generated_2.-2147483648">
    <vt:i4>2052</vt:i4>
  </property>
</Properties>
</file>