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100" tabRatio="886" firstSheet="3" activeTab="6"/>
  </bookViews>
  <sheets>
    <sheet name="2018-2019对比表 " sheetId="3" state="hidden" r:id="rId1"/>
    <sheet name="1 财政拨款收支总表" sheetId="4" r:id="rId2"/>
    <sheet name="2 一般公共预算支出-无上年数" sheetId="5" r:id="rId3"/>
    <sheet name="3 一般公共预算财政基本支出-无上年数" sheetId="6" r:id="rId4"/>
    <sheet name="4 一般公用预算“三公”经费支出表-无上年数" sheetId="7" r:id="rId5"/>
    <sheet name="5 政府性基金预算支出表" sheetId="8" r:id="rId6"/>
    <sheet name="6 部门收支总表-含上年结转" sheetId="9" r:id="rId7"/>
    <sheet name="7 部门收入总表" sheetId="10" r:id="rId8"/>
    <sheet name="8 部门支出总表" sheetId="11" r:id="rId9"/>
    <sheet name="9 政府采购明细表" sheetId="12" r:id="rId10"/>
    <sheet name="10  部门整体绩效目标表" sheetId="13" r:id="rId11"/>
    <sheet name="绩效表1-CD级危房安全管理" sheetId="14" r:id="rId12"/>
    <sheet name="绩效表2-办公楼租赁及物管费" sheetId="35" r:id="rId13"/>
    <sheet name="绩效表3-办公楼租赁及物管费" sheetId="34" r:id="rId14"/>
    <sheet name="绩效表4-办公专用网络租用费" sheetId="33" r:id="rId15"/>
    <sheet name="绩效表5-保障房维修费" sheetId="32" r:id="rId16"/>
    <sheet name="绩效表6-保障房物业管理费" sheetId="31" r:id="rId17"/>
    <sheet name="绩效表7-保障性住房配租管理费" sheetId="30" r:id="rId18"/>
    <sheet name="绩效表8-城建档案库房租用费" sheetId="29" r:id="rId19"/>
    <sheet name="绩效表9-城建档案室数字化扫描" sheetId="28" r:id="rId20"/>
    <sheet name="绩效表10-城市建设配套费征收专项经费（预安排）" sheetId="27" r:id="rId21"/>
    <sheet name="绩效表11-城市污水处理费代征专项经费" sheetId="26" r:id="rId22"/>
    <sheet name="绩效表12-城镇危房动态监测建设项目" sheetId="25" r:id="rId23"/>
    <sheet name="绩效表13-村镇建设管理经费" sheetId="24" r:id="rId24"/>
    <sheet name="绩效表14-法制宣传及行政执法专项经费" sheetId="23" r:id="rId25"/>
    <sheet name="绩效表15-房交会优惠政策兑现" sheetId="22" r:id="rId26"/>
    <sheet name="绩效表16-房屋交易网签合同运行费" sheetId="21" r:id="rId27"/>
    <sheet name="绩效表17-公共租赁住房排危抢险" sheetId="20" r:id="rId28"/>
    <sheet name="绩效表18-海绵城市建设项目评估费" sheetId="19" r:id="rId29"/>
    <sheet name="绩效表19-海绵城市建设修建性详细规划编制经费" sheetId="18" r:id="rId30"/>
    <sheet name="绩效表20-黑臭水体整治监测及效果评估费" sheetId="17" r:id="rId31"/>
    <sheet name="绩效表21-建设工程消防设计审查和验收巡查专项经费" sheetId="16" r:id="rId32"/>
    <sheet name="绩效表22-建设工程原材料及实体质量检测费" sheetId="15" r:id="rId33"/>
    <sheet name="绩效表23-建设行业安全生产专项经费" sheetId="37" r:id="rId34"/>
    <sheet name="绩效表24-建设行业产值统计经费" sheetId="38" r:id="rId35"/>
    <sheet name="绩效表25-建设行业维稳工作经费" sheetId="40" r:id="rId36"/>
    <sheet name="绩效表26-建设行业执法专项经费" sheetId="41" r:id="rId37"/>
    <sheet name="绩效表27-建筑产业现代化专项资金" sheetId="42" r:id="rId38"/>
    <sheet name="绩效表28-建筑质量专家咨询服务费" sheetId="43" r:id="rId39"/>
    <sheet name="绩效表29-街镇污水处理费" sheetId="44" r:id="rId40"/>
    <sheet name="绩效表30-农村危旧房改造区级配套资金及租房补助资金（预安排）" sheetId="45" r:id="rId41"/>
    <sheet name="绩效表31-人防机构运行专项经费" sheetId="36" r:id="rId42"/>
    <sheet name="绩效表32-排水设施日常维护及綦江河泵站电费" sheetId="46" r:id="rId43"/>
    <sheet name="绩效表33-人防基础能力建设经费" sheetId="47" r:id="rId44"/>
    <sheet name="绩效表34-人防建设专项资金" sheetId="48" r:id="rId45"/>
    <sheet name="绩效表35-施工图备案抽查评审费" sheetId="49" r:id="rId46"/>
    <sheet name="绩效表36-司法追租案件诉讼费" sheetId="50" r:id="rId47"/>
    <sheet name="绩效表37-特种设备委托检测费" sheetId="51" r:id="rId48"/>
    <sheet name="绩效表38-污泥厂处置专项规划编制费" sheetId="52" r:id="rId49"/>
    <sheet name="绩效表39-物业专项资金缴存网络建设费" sheetId="53" r:id="rId50"/>
    <sheet name="绩效表40-扬尘综合治理专项经费" sheetId="54" r:id="rId51"/>
    <sheet name="绩效表41-优抚公租房补贴" sheetId="55" r:id="rId52"/>
    <sheet name="绩效表42-原材料及实体质量抽查抽测费" sheetId="56" r:id="rId53"/>
    <sheet name="绩效表43-造价咨询专家服务费" sheetId="57" r:id="rId54"/>
    <sheet name="绩效表44-住房大数据平台专网" sheetId="58" r:id="rId55"/>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一般公共预算支出-无上年数'!$A$1:$E$37</definedName>
    <definedName name="_xlnm.Print_Area" localSheetId="3">'3 一般公共预算财政基本支出-无上年数'!$A$1:$E$44</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部门收支总表-含上年结转'!$A$1:$D$28</definedName>
    <definedName name="_xlnm.Print_Area" localSheetId="7">'7 部门收入总表'!$A$1:$L$7</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一般公共预算财政基本支出-无上年数'!$1:$6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部门支出总表'!$1:$4</definedName>
  </definedNames>
  <calcPr calcId="144525" concurrentCalc="0"/>
</workbook>
</file>

<file path=xl/sharedStrings.xml><?xml version="1.0" encoding="utf-8"?>
<sst xmlns="http://schemas.openxmlformats.org/spreadsheetml/2006/main" count="1137">
  <si>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</si>
  <si>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</si>
  <si>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</si>
  <si>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</si>
  <si>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</si>
  <si>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</si>
  <si>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</si>
  <si>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</si>
  <si>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</si>
  <si>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</si>
  <si>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</si>
  <si>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</si>
  <si>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</si>
  <si>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</si>
  <si>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</si>
  <si>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</si>
  <si>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</si>
  <si>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</si>
  <si>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</si>
  <si>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</si>
  <si>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</si>
  <si>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</si>
  <si>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</si>
  <si>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</si>
  <si>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</si>
  <si>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</si>
  <si>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</si>
  <si>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</si>
  <si>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</si>
  <si>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</si>
  <si>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</si>
  <si>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</si>
  <si>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</si>
  <si>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</si>
  <si>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</si>
  <si>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</si>
  <si>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</si>
  <si>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</si>
  <si>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</si>
  <si>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</si>
  <si>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</si>
  <si>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</si>
  <si>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</si>
  <si>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</si>
  <si>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</si>
  <si>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</si>
  <si>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</si>
  <si>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</si>
  <si>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</si>
  <si>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</si>
  <si>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</si>
  <si>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</si>
  <si>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</si>
  <si>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</si>
  <si>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</si>
  <si>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</si>
  <si>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</si>
  <si>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</si>
  <si>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</si>
  <si>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</si>
  <si>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</si>
  <si>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</si>
  <si>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</si>
  <si>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</si>
  <si>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</si>
  <si>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</si>
  <si>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</si>
  <si>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</si>
  <si>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</si>
  <si>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</si>
  <si>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</si>
  <si>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</si>
  <si>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</si>
  <si>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</si>
  <si>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</si>
  <si>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</si>
  <si>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</si>
  <si>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</si>
  <si>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</si>
  <si>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</si>
  <si>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</si>
  <si>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</si>
  <si>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</si>
  <si>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</si>
  <si>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</si>
  <si>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</si>
  <si>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</si>
  <si>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</si>
  <si>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</si>
  <si>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</si>
  <si>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</si>
  <si>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</si>
  <si>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</si>
  <si>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</si>
  <si>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</si>
  <si>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</si>
  <si>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</si>
  <si>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</si>
  <si>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</si>
  <si>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</si>
  <si>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</si>
  <si>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</si>
  <si>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</si>
  <si>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</si>
  <si>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</si>
  <si>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</si>
  <si>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</si>
  <si>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</si>
  <si>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</si>
  <si>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</si>
  <si>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</si>
  <si>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</si>
  <si>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</si>
  <si>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</si>
  <si>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</si>
  <si>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</si>
  <si>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</si>
  <si>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</si>
  <si>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</si>
  <si>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</si>
  <si>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</si>
  <si>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</si>
  <si>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</si>
  <si>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</si>
  <si>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</si>
  <si>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</si>
  <si>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</si>
  <si>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</si>
  <si>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</si>
  <si>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</si>
  <si>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</si>
  <si>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</si>
  <si>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</si>
  <si>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</si>
  <si>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</si>
  <si>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</si>
  <si>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</si>
  <si>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</si>
  <si>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</si>
  <si>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</si>
  <si>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</si>
  <si>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</si>
  <si>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</si>
  <si>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</si>
  <si>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</si>
  <si>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</si>
  <si>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</si>
  <si>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</si>
  <si>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</si>
  <si>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</si>
  <si>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</si>
  <si>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</si>
  <si>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</si>
  <si>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</si>
  <si>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</si>
  <si>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</si>
  <si>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</si>
  <si>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</si>
  <si>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</si>
  <si>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</si>
  <si>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</si>
  <si>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</si>
  <si>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</si>
  <si>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</si>
  <si>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</si>
  <si>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</si>
  <si>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</si>
  <si>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</si>
  <si>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</si>
  <si>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</si>
  <si>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</si>
  <si>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</si>
  <si>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</si>
  <si>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</si>
  <si>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</si>
  <si>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</si>
  <si>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</si>
  <si>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</si>
  <si>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</si>
  <si>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</si>
  <si>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</si>
  <si>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</si>
  <si>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</si>
  <si>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</si>
  <si>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</si>
  <si>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</si>
  <si>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</si>
  <si>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</si>
  <si>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</si>
  <si>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</si>
  <si>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</si>
  <si>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</si>
  <si>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</si>
  <si>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</si>
  <si>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</si>
  <si>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</si>
  <si>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</si>
  <si>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</si>
  <si>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</si>
  <si>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</si>
  <si>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</si>
  <si>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</si>
  <si>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</si>
  <si>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</si>
  <si>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</si>
  <si>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</si>
  <si>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</si>
  <si>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</si>
  <si>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</si>
  <si>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</si>
  <si>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</si>
  <si>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</si>
  <si>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</si>
  <si>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</si>
  <si>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</si>
  <si>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</si>
  <si>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</si>
  <si>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</si>
  <si>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</si>
  <si>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</si>
  <si>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</si>
  <si>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</si>
  <si>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</si>
  <si>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</si>
  <si>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</si>
  <si>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</si>
  <si>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</si>
  <si>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</si>
  <si>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</si>
  <si>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</si>
  <si>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</si>
  <si>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</si>
  <si>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</si>
  <si>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</si>
  <si>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</si>
  <si>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</si>
  <si>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</si>
  <si>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</si>
  <si>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</si>
  <si>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</si>
  <si>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</si>
  <si>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</si>
  <si>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</si>
  <si>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</si>
  <si>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</si>
  <si>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</si>
  <si>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</si>
  <si>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</si>
  <si>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</si>
  <si>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</si>
  <si>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</si>
  <si>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</si>
  <si>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</si>
  <si>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</si>
  <si>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</si>
  <si>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</si>
  <si>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</si>
  <si>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</si>
  <si>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</si>
  <si>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</si>
  <si>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</si>
  <si>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</si>
  <si>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</si>
  <si>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</si>
  <si>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</si>
  <si>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</si>
  <si>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</si>
  <si>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</si>
  <si>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</si>
  <si>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</si>
  <si>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</si>
  <si>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</si>
  <si>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</si>
  <si>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</si>
  <si>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</si>
  <si>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</si>
  <si>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</si>
  <si>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</si>
  <si>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</si>
  <si>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</si>
  <si>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</si>
  <si>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</si>
  <si>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</si>
  <si>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</si>
  <si>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</si>
  <si>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</si>
  <si>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</si>
  <si>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</si>
  <si>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</si>
  <si>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</si>
  <si>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</si>
  <si>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</si>
  <si>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</si>
  <si>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</si>
  <si>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</si>
  <si>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</si>
  <si>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</si>
  <si>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</si>
  <si>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</si>
  <si>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</si>
  <si>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</si>
  <si>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</si>
  <si>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</si>
  <si>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</si>
  <si>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</si>
  <si>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</si>
  <si>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</si>
  <si>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</si>
  <si>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</si>
  <si>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</si>
  <si>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</si>
  <si>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</si>
  <si>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重庆市綦江区住房和城乡建设委员会财政拨款收支总表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</si>
  <si>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</si>
  <si>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</si>
  <si>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</si>
  <si>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</si>
  <si>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</si>
  <si>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</si>
  <si>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</si>
  <si>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</si>
  <si>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</si>
  <si>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</si>
  <si>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</si>
  <si>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</si>
  <si>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</si>
  <si>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</si>
  <si>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</si>
  <si>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</si>
  <si>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</si>
  <si>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</si>
  <si>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</si>
  <si>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重庆市綦江区住房和城乡建设委员会一般公共预算财政拨款支出预算表</t>
  </si>
  <si>
    <t>功能分类科目</t>
  </si>
  <si>
    <t>2021年预算数</t>
  </si>
  <si>
    <t>科目编码</t>
  </si>
  <si>
    <t>科目名称</t>
  </si>
  <si>
    <t>小计</t>
  </si>
  <si>
    <t>基本支出</t>
  </si>
  <si>
    <t>项目支出</t>
  </si>
  <si>
    <t>一般公共服务支出</t>
  </si>
  <si>
    <t>政府办公厅（室）及相关机构事务</t>
  </si>
  <si>
    <t>事业运行</t>
  </si>
  <si>
    <t>其他政府办公厅（室）及相关机构事务支出</t>
  </si>
  <si>
    <t>社会保障和就业支出</t>
  </si>
  <si>
    <t>行政事业单位离退休</t>
  </si>
  <si>
    <t>机关事业单位基本养老保险缴费支出</t>
  </si>
  <si>
    <t>机关事业单位职业年金缴费支出</t>
  </si>
  <si>
    <t>其他行政事业单位养老支出</t>
  </si>
  <si>
    <t>卫生健康支出</t>
  </si>
  <si>
    <t>行政事业单位医疗</t>
  </si>
  <si>
    <t>行政单位医疗</t>
  </si>
  <si>
    <t>事业单位医疗</t>
  </si>
  <si>
    <t>公务员医疗补助</t>
  </si>
  <si>
    <t>其他行政事业单位医疗支出</t>
  </si>
  <si>
    <t>城乡社区支出</t>
  </si>
  <si>
    <t>城乡社区管理事务</t>
  </si>
  <si>
    <t>行政运行</t>
  </si>
  <si>
    <t>一般行政管理事务</t>
  </si>
  <si>
    <t>工程建设管理</t>
  </si>
  <si>
    <t>其他城乡社区管理事务支出</t>
  </si>
  <si>
    <t>机关服务</t>
  </si>
  <si>
    <t>其他城乡社区公共设施支出</t>
  </si>
  <si>
    <t>建设市场管理与监督</t>
  </si>
  <si>
    <t>其他城乡社区支出</t>
  </si>
  <si>
    <t>住房保障支出</t>
  </si>
  <si>
    <t>住房公积金管理</t>
  </si>
  <si>
    <t>住房公积金</t>
  </si>
  <si>
    <t>备注：本表反映2021年当年一般公共预算财政拨款支出情况。</t>
  </si>
  <si>
    <t>表3</t>
  </si>
  <si>
    <t>重庆市綦江区住房和城乡建设委员会一般公共预算财政拨款基本支出预算表</t>
  </si>
  <si>
    <t>经济分类科目</t>
  </si>
  <si>
    <t>2021年基本支出</t>
  </si>
  <si>
    <t>人员经费</t>
  </si>
  <si>
    <t>公用经费</t>
  </si>
  <si>
    <t xml:space="preserve">  </t>
  </si>
  <si>
    <t xml:space="preserve"> 合计  </t>
  </si>
  <si>
    <t>301</t>
  </si>
  <si>
    <t>工资福利支出</t>
  </si>
  <si>
    <t>基本工资</t>
  </si>
  <si>
    <t>津贴补贴</t>
  </si>
  <si>
    <t>奖金</t>
  </si>
  <si>
    <t>绩效工资</t>
  </si>
  <si>
    <t>机关事业单位基本养老保险缴费</t>
  </si>
  <si>
    <t>职业年金缴费</t>
  </si>
  <si>
    <t>职工基本医疗保险缴费</t>
  </si>
  <si>
    <t>其他社会保障缴费</t>
  </si>
  <si>
    <t>医疗费</t>
  </si>
  <si>
    <t>其他工资福利支出</t>
  </si>
  <si>
    <t>302</t>
  </si>
  <si>
    <t>商品和服务支出</t>
  </si>
  <si>
    <t>办公费</t>
  </si>
  <si>
    <t>印刷费</t>
  </si>
  <si>
    <t>水费</t>
  </si>
  <si>
    <t>电费</t>
  </si>
  <si>
    <t>邮电费</t>
  </si>
  <si>
    <t>差旅费</t>
  </si>
  <si>
    <t>维修(护)费</t>
  </si>
  <si>
    <t>会议费</t>
  </si>
  <si>
    <t>培训费</t>
  </si>
  <si>
    <t>公务招待费</t>
  </si>
  <si>
    <t>委托业务费</t>
  </si>
  <si>
    <t>工会经费</t>
  </si>
  <si>
    <t>福利费</t>
  </si>
  <si>
    <t>公务车运行维护费</t>
  </si>
  <si>
    <t>其他交通费用</t>
  </si>
  <si>
    <t>其他商品和服务支出</t>
  </si>
  <si>
    <t>303</t>
  </si>
  <si>
    <t>对个人和家庭的补助</t>
  </si>
  <si>
    <t>离休费</t>
  </si>
  <si>
    <t>生活补助</t>
  </si>
  <si>
    <t>医疗费补助</t>
  </si>
  <si>
    <t>奖励金</t>
  </si>
  <si>
    <t>其他对个人和家庭的补助支出</t>
  </si>
  <si>
    <t>资本性支出</t>
  </si>
  <si>
    <t>办公设备购置</t>
  </si>
  <si>
    <t>表4</t>
  </si>
  <si>
    <t>重庆市綦江区住房和城乡建设委员会一般公共预算“三公”经费支出表</t>
  </si>
  <si>
    <t>因公出国（境）费</t>
  </si>
  <si>
    <t>公务用车购置及运行费</t>
  </si>
  <si>
    <t>公务接待费</t>
  </si>
  <si>
    <t>公务用车购置费</t>
  </si>
  <si>
    <t>公务用车运行费</t>
  </si>
  <si>
    <t>0</t>
  </si>
  <si>
    <t>表5</t>
  </si>
  <si>
    <t>重庆市綦江区住房和城乡建设委员会政府性基金预算支出表</t>
  </si>
  <si>
    <t>本年政府性基金预算财政拨款支出</t>
  </si>
  <si>
    <t>2120899</t>
  </si>
  <si>
    <t>其他国有土地使用权出让收入安排的支出</t>
  </si>
  <si>
    <t>（备注：本单位无政府性基金收支，故此表无数据。）</t>
  </si>
  <si>
    <t>表6</t>
  </si>
  <si>
    <t>重庆市綦江区住房和城乡建设委员会部门收支总表</t>
  </si>
  <si>
    <t>一般公共预算拨款收入</t>
  </si>
  <si>
    <t>政府性基金预算拨款收入</t>
  </si>
  <si>
    <t>国有资本经营预算拨款收入</t>
  </si>
  <si>
    <t>事业收入预算</t>
  </si>
  <si>
    <t>节能环保支出</t>
  </si>
  <si>
    <t>事业单位经营收入预算</t>
  </si>
  <si>
    <t>其他收入预算</t>
  </si>
  <si>
    <t>农林水支出</t>
  </si>
  <si>
    <t>灾害防治及应急管理支出</t>
  </si>
  <si>
    <t>本年收入合计</t>
  </si>
  <si>
    <t>本年支出合计</t>
  </si>
  <si>
    <t>用事业基金弥补收支差额</t>
  </si>
  <si>
    <t>结转下年</t>
  </si>
  <si>
    <t>上年结转</t>
  </si>
  <si>
    <t>收入总计</t>
  </si>
  <si>
    <t>支出总计</t>
  </si>
  <si>
    <t>表7</t>
  </si>
  <si>
    <t>重庆市綦江区住房和城乡建设委员会部门收入总表</t>
  </si>
  <si>
    <t>科目</t>
  </si>
  <si>
    <t>非教育收费收入预算</t>
  </si>
  <si>
    <t>教育收费收预算入</t>
  </si>
  <si>
    <t>201</t>
  </si>
  <si>
    <t>20103</t>
  </si>
  <si>
    <t>2010350</t>
  </si>
  <si>
    <t xml:space="preserve">  事业运行</t>
  </si>
  <si>
    <t>2010399</t>
  </si>
  <si>
    <t xml:space="preserve">  其他政府办公厅（室）及相关机构事务支出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</si>
  <si>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</si>
  <si>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</si>
  <si>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</si>
  <si>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</si>
  <si>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</si>
  <si>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</si>
  <si>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</si>
  <si>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</si>
  <si>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</si>
  <si>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</si>
  <si>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21011</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</si>
  <si>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</si>
  <si>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</si>
  <si>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</si>
  <si>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</si>
  <si>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</si>
  <si>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</si>
  <si>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</si>
  <si>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</si>
  <si>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</si>
  <si>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21103</t>
  </si>
  <si>
    <t>污染防治</t>
  </si>
  <si>
    <t>2110302</t>
  </si>
  <si>
    <t xml:space="preserve">  水体</t>
  </si>
  <si>
    <t>212</t>
  </si>
  <si>
    <t>21201</t>
  </si>
  <si>
    <t>2120101</t>
  </si>
  <si>
    <t xml:space="preserve">  行政运行</t>
  </si>
  <si>
    <t>2120102</t>
  </si>
  <si>
    <t xml:space="preserve">  一般行政管理事务</t>
  </si>
  <si>
    <t>2120106</t>
  </si>
  <si>
    <t xml:space="preserve">  工程建设管理</t>
  </si>
  <si>
    <t>2120199</t>
  </si>
  <si>
    <t xml:space="preserve">  其他城乡社区管理事务支出</t>
  </si>
  <si>
    <t>21205</t>
  </si>
  <si>
    <t>城乡社区环境卫生</t>
  </si>
  <si>
    <t>2120501</t>
  </si>
  <si>
    <t xml:space="preserve">  城乡社区环境卫生</t>
  </si>
  <si>
    <t>21206</t>
  </si>
  <si>
    <t>2120601</t>
  </si>
  <si>
    <t xml:space="preserve">  建设市场管理与监督</t>
  </si>
  <si>
    <t>21208</t>
  </si>
  <si>
    <t>国有土地使用权出让收入安排的支出</t>
  </si>
  <si>
    <t>2120802</t>
  </si>
  <si>
    <t xml:space="preserve">  土地开发支出</t>
  </si>
  <si>
    <t>2120804</t>
  </si>
  <si>
    <t xml:space="preserve">  农村基础设施建设支出</t>
  </si>
  <si>
    <t xml:space="preserve">  其他国有土地使用权出让收入安排的支出</t>
  </si>
  <si>
    <t>21213</t>
  </si>
  <si>
    <t>城市基础设施配套费安排的支出</t>
  </si>
  <si>
    <t>2121399</t>
  </si>
  <si>
    <t xml:space="preserve">  其他城市基础设施配套费安排的支出</t>
  </si>
  <si>
    <t>21299</t>
  </si>
  <si>
    <t>2129901</t>
  </si>
  <si>
    <t xml:space="preserve">  其他城乡社区支出</t>
  </si>
  <si>
    <t>220</t>
  </si>
  <si>
    <t>自然资源海洋气象等支出</t>
  </si>
  <si>
    <t>22001</t>
  </si>
  <si>
    <t>自然资源事务</t>
  </si>
  <si>
    <t>2200106</t>
  </si>
  <si>
    <t xml:space="preserve">  自然资源利用与保护</t>
  </si>
  <si>
    <t>221</t>
  </si>
  <si>
    <t>22101</t>
  </si>
  <si>
    <t>保障性安居工程支出</t>
  </si>
  <si>
    <t>2210101</t>
  </si>
  <si>
    <t xml:space="preserve">  廉租住房</t>
  </si>
  <si>
    <t>2210103</t>
  </si>
  <si>
    <t xml:space="preserve">  棚户区改造</t>
  </si>
  <si>
    <t>2210108</t>
  </si>
  <si>
    <t xml:space="preserve">  老旧小区改造</t>
  </si>
  <si>
    <t>2210109</t>
  </si>
  <si>
    <t xml:space="preserve">  住房租赁市场发展</t>
  </si>
  <si>
    <t>2210199</t>
  </si>
  <si>
    <t xml:space="preserve">  其他保障性安居工程支出</t>
  </si>
  <si>
    <t>22102</t>
  </si>
  <si>
    <t>住房改革支出</t>
  </si>
  <si>
    <t>2210201</t>
  </si>
  <si>
    <t xml:space="preserve">  住房公积金</t>
  </si>
  <si>
    <t>224</t>
  </si>
  <si>
    <t>22406</t>
  </si>
  <si>
    <t>自然灾害防治</t>
  </si>
  <si>
    <t>2240699</t>
  </si>
  <si>
    <t xml:space="preserve">  其他自然灾害防治支出</t>
  </si>
  <si>
    <t>表8</t>
  </si>
  <si>
    <t>重庆市綦江区住房和城乡建设委员会部门支出总表</t>
  </si>
  <si>
    <t>上缴上级支出</t>
  </si>
  <si>
    <t>事业单位经营支出</t>
  </si>
  <si>
    <t>对下级单位补助支出</t>
  </si>
  <si>
    <t>城市建设支出</t>
  </si>
  <si>
    <t>表9</t>
  </si>
  <si>
    <t>重庆市綦江区住房和城乡建设委员会政府采购预算明细表</t>
  </si>
  <si>
    <t>教育收费收入预算</t>
  </si>
  <si>
    <t>货物类</t>
  </si>
  <si>
    <t>服务类</t>
  </si>
  <si>
    <t>工程类</t>
  </si>
  <si>
    <t>表10</t>
  </si>
  <si>
    <t>2021年部门（单位）预算整体绩效目标表</t>
  </si>
  <si>
    <t>部门（单位）名称</t>
  </si>
  <si>
    <t>重庆市綦江区住房和城乡建设委员会</t>
  </si>
  <si>
    <t>支出预算总量</t>
  </si>
  <si>
    <t>其中：部门预算支出</t>
  </si>
  <si>
    <t>当年整体绩效目标</t>
  </si>
  <si>
    <t>1.完成50户农村C级危房改造，完成150户农村D级危房改造。
2.完成500人危房户租房补助。
3.完成200户农转城C级危房改造，30户农转城D级危房拆除。
4.按照每年初市人民防空办公室下达的工作目标任务100%完成。
5.在已建合格社区中，遴选2个社区进行提档升级。
6.到少2个社区开展防空袭演练。组织街道、社区开展防空防灾知识宣传活动，确保“十三五”末本区城区80%以上社区开展宣传活动，宣传资料入户到人。
7.加强人防疏散地域（基地）管理，进一步规范疏散地域（基地）管理办法及措施。
8.按季度支付城镇污水处理厂污水处理费，保障污水处理厂正常运行。
9.保障城区排水设施的正常运行，杜绝污水散排现象，提高城市品质。
10.污泥无害化处置率达到90%以上。
11.根据《重庆市綦江区城市建设配套费征收管理办法》（綦江府发[2012]55号）和綦江府办发[2015]110号的规定，按时间节点积极征收城市建设配套费，增加我区财政非税收入。
12.严格按照污水处理费征收范围、对象和标准，顺利开展并按时完成污水处理费征收工作。</t>
  </si>
  <si>
    <t>绩效指标</t>
  </si>
  <si>
    <t>指标名称</t>
  </si>
  <si>
    <t>指标权重</t>
  </si>
  <si>
    <t>计量单位</t>
  </si>
  <si>
    <t>指标性质</t>
  </si>
  <si>
    <t>指标值</t>
  </si>
  <si>
    <t>危房改造户数</t>
  </si>
  <si>
    <t>户</t>
  </si>
  <si>
    <t>≥</t>
  </si>
  <si>
    <t>防空警报维护数量</t>
  </si>
  <si>
    <t>套</t>
  </si>
  <si>
    <t>市级人民防空合格社区</t>
  </si>
  <si>
    <t>个</t>
  </si>
  <si>
    <t>污水处理厂管理数</t>
  </si>
  <si>
    <t>雨水污水管网维护长度</t>
  </si>
  <si>
    <t>公里</t>
  </si>
  <si>
    <t>日均污泥处理量</t>
  </si>
  <si>
    <r>
      <rPr>
        <sz val="10"/>
        <rFont val="宋体"/>
        <charset val="134"/>
      </rPr>
      <t>吨</t>
    </r>
    <r>
      <rPr>
        <sz val="10"/>
        <rFont val="Arial"/>
        <charset val="134"/>
      </rPr>
      <t>/</t>
    </r>
    <r>
      <rPr>
        <sz val="10"/>
        <rFont val="宋体"/>
        <charset val="134"/>
      </rPr>
      <t>日</t>
    </r>
  </si>
  <si>
    <t>城市建设配套费征收</t>
  </si>
  <si>
    <t>万元</t>
  </si>
  <si>
    <t>城市污水处理费代征费</t>
  </si>
  <si>
    <t>人防演练人数</t>
  </si>
  <si>
    <t>人</t>
  </si>
  <si>
    <t>群众满意度</t>
  </si>
  <si>
    <t>%</t>
  </si>
  <si>
    <t>90</t>
  </si>
  <si>
    <t>资金执行率</t>
  </si>
  <si>
    <t>=</t>
  </si>
  <si>
    <t>100</t>
  </si>
  <si>
    <t>支付安全合法合规率</t>
  </si>
  <si>
    <t>内控流程偏差率</t>
  </si>
  <si>
    <t>≤</t>
  </si>
  <si>
    <t>5</t>
  </si>
  <si>
    <t>备注：没有分配到部门、街道事项的项目，支出预算总量应等于部门预算支出</t>
  </si>
  <si>
    <t>附件3-11</t>
  </si>
  <si>
    <t>2021年区级项目资金绩效目标表</t>
  </si>
  <si>
    <t>项目名称</t>
  </si>
  <si>
    <t>CD级危房安全管理</t>
  </si>
  <si>
    <t>业务主管部门</t>
  </si>
  <si>
    <t>区住建委</t>
  </si>
  <si>
    <t>当年预算</t>
  </si>
  <si>
    <t>本级支出</t>
  </si>
  <si>
    <t>分配到部门、街道</t>
  </si>
  <si>
    <t>项目概况</t>
  </si>
  <si>
    <t>对全区城镇CD级危房进行巡视排查。</t>
  </si>
  <si>
    <t>立项依据</t>
  </si>
  <si>
    <t>《重庆市城镇房屋使用安全管理办法》、《重庆市政府284号令》、市住建委2020年城镇房屋使用安全排查文件（渝建质安[2020]9号）、区住房城乡建委年初工作计划。</t>
  </si>
  <si>
    <t>当年绩效目标</t>
  </si>
  <si>
    <t>力争2021年不发生城镇房屋主体使用安全伤亡责任事故。</t>
  </si>
  <si>
    <t>是否核心指标</t>
  </si>
  <si>
    <t>CD级危房排查</t>
  </si>
  <si>
    <t>20</t>
  </si>
  <si>
    <t>栋</t>
  </si>
  <si>
    <t>700栋</t>
  </si>
  <si>
    <t>是</t>
  </si>
  <si>
    <t>预算年度执行率</t>
  </si>
  <si>
    <t>支出控制预算内</t>
  </si>
  <si>
    <t>居民住用安全</t>
  </si>
  <si>
    <t>10</t>
  </si>
  <si>
    <t>资金执行力</t>
  </si>
  <si>
    <t>否</t>
  </si>
  <si>
    <t>备注：分配到部门、街道的资金指由部门、街镇列支的项目，不包括分配后应由区本级列支的资金</t>
  </si>
  <si>
    <t>办公楼租赁及物管费</t>
  </si>
  <si>
    <t>1、根据我委与重庆南州投资有限责任公司签订的租房合同，市民服务中心建委办公楼（5F、6F）建筑面积2313.54平方米，办公楼租金832874.4元/年，租赁期从2017年10月1日起至2047年9月30日止共30年。
2、根据我委与重庆市綦江保安服务有限公司签订的物业管理协议，市民服务中心建委办公楼使用建筑面积2423.15平方米（含食堂分摊面积73.16平方米，多功能会议室分摊面积36.45平方米），办公楼物业服务费136155元/年，物业服务期从2017年9月1日起至2019年12月31日止共2年零3个月。</t>
  </si>
  <si>
    <t>1、《市民服务中心建委办公楼房屋租赁合同》（渝南投司租〔2017〕15号）
2、《市民服务中心建委办公楼物业服务合同》（采购编号：QJJY-2017-C090）</t>
  </si>
  <si>
    <t>科室集中办公，方便办事对象，提高办事效率。</t>
  </si>
  <si>
    <t>办公楼租用面积</t>
  </si>
  <si>
    <t xml:space="preserve">20%	</t>
  </si>
  <si>
    <t>㎡</t>
  </si>
  <si>
    <t>2313</t>
  </si>
  <si>
    <t>办公场地清扫面积</t>
  </si>
  <si>
    <t>2423</t>
  </si>
  <si>
    <t>服务清扫清洁度</t>
  </si>
  <si>
    <t xml:space="preserve">95%	</t>
  </si>
  <si>
    <t>服务对象办事方便程度</t>
  </si>
  <si>
    <t xml:space="preserve">10%	</t>
  </si>
  <si>
    <t>服务对象满意度</t>
  </si>
  <si>
    <t>按月度支付率（%）</t>
  </si>
  <si>
    <t xml:space="preserve">100%	</t>
  </si>
  <si>
    <t>物业维护管理制度</t>
  </si>
  <si>
    <t>租住城投公司办公楼，地址：通惠街道惠滨一路。</t>
  </si>
  <si>
    <t xml:space="preserve">根据住房保障中心与城投公司的房屋租赁合同。        </t>
  </si>
  <si>
    <t>保证住房保障中心日常工作正常运行。</t>
  </si>
  <si>
    <t>办公楼</t>
  </si>
  <si>
    <t>1</t>
  </si>
  <si>
    <t>支付进度率</t>
  </si>
  <si>
    <t>控制预算</t>
  </si>
  <si>
    <t>70</t>
  </si>
  <si>
    <t>节约新建成本率</t>
  </si>
  <si>
    <t>办公专用网络租用费</t>
  </si>
  <si>
    <t>为了提高工作效率，方便企业办事，我委与綦江联通签订了《互联网专线接入合同》，为我委（市民服务中心建委办公楼）提供3条共300M互联网专线，并提供1个固定IP地址业务，月租金15845元，年网络租用费190140元，合同有效期从2020年5月1日至2021年12月31日止共20个月。与电信公司签订的《综合业务服务合同》每月租金6600元，年租金79200元。为我委提供1条30M宽带的互联网专线接入业务，OA办公自用，23400元/年。沃云产品服务销售合同，云空间2400元/年。</t>
  </si>
  <si>
    <t>根据双方签订的《互联网专线接入合同》，各自履行双方的义务。</t>
  </si>
  <si>
    <t>随时确保网络畅通，不能影响办公效率。</t>
  </si>
  <si>
    <t>网络服务主机</t>
  </si>
  <si>
    <t xml:space="preserve">25%	</t>
  </si>
  <si>
    <t>台</t>
  </si>
  <si>
    <t xml:space="preserve">120	</t>
  </si>
  <si>
    <t>网络速度</t>
  </si>
  <si>
    <t>M/s</t>
  </si>
  <si>
    <t xml:space="preserve">330	</t>
  </si>
  <si>
    <t>网络稳定性</t>
  </si>
  <si>
    <t>95</t>
  </si>
  <si>
    <t>网络服务专线畅通时间</t>
  </si>
  <si>
    <t>小时/天</t>
  </si>
  <si>
    <t xml:space="preserve">20	</t>
  </si>
  <si>
    <t>工作效率提高程度</t>
  </si>
  <si>
    <t xml:space="preserve">98	</t>
  </si>
  <si>
    <t>服务对象满意度（%）</t>
  </si>
  <si>
    <t>保障房维修费</t>
  </si>
  <si>
    <t>未聘请物管公司的其他保障房屋日常维修维护、大修、抢修人工及材料费用。</t>
  </si>
  <si>
    <t>住房保障局年初工作计划，履行本部门职能职责。</t>
  </si>
  <si>
    <t>保障政府投资保障房的正常使用，确保全年无重大安全事故的发生。</t>
  </si>
  <si>
    <t>危旧直管公房</t>
  </si>
  <si>
    <t>30</t>
  </si>
  <si>
    <t>1000</t>
  </si>
  <si>
    <t>维修面积</t>
  </si>
  <si>
    <t>平米</t>
  </si>
  <si>
    <t>4万</t>
  </si>
  <si>
    <t>居民住用安全率</t>
  </si>
  <si>
    <t>居住对象满意度</t>
  </si>
  <si>
    <t>保障房物业管理费</t>
  </si>
  <si>
    <t>聘请物管公司管理保障房小区，廉租住房物业管理补助费，空置房屋物管费、消防、电梯等特种设备维护和保养费用及安全隐患整治。</t>
  </si>
  <si>
    <t>住房保障局年初工作计划，履行部门职能职责。</t>
  </si>
  <si>
    <t>全面履行管理、保障和服务职能，规范管理体制完善服务机制，提升保障职能，完善保障房小区居民生活质量。</t>
  </si>
  <si>
    <t>保障物业小区</t>
  </si>
  <si>
    <t>6</t>
  </si>
  <si>
    <t>保障空置户数</t>
  </si>
  <si>
    <t>3600</t>
  </si>
  <si>
    <t>物管补贴户数</t>
  </si>
  <si>
    <t>2300</t>
  </si>
  <si>
    <t>提升保障小区环境良好率</t>
  </si>
  <si>
    <t>&gt;</t>
  </si>
  <si>
    <t>小区居民满意度</t>
  </si>
  <si>
    <t>保障性住房配租管理费</t>
  </si>
  <si>
    <t xml:space="preserve">对全区保障房（公租房、廉租房、直管公房）进行配租维护管理，对符合廉租保障人员进行审核，实施租房补贴发放。        </t>
  </si>
  <si>
    <t xml:space="preserve">住房保障局年初工作计划，履行本部门职能职责。        </t>
  </si>
  <si>
    <t xml:space="preserve">应保尽保，使全区中低收入家庭都能享受国家保障房政策。        </t>
  </si>
  <si>
    <t>配租对象</t>
  </si>
  <si>
    <t>150</t>
  </si>
  <si>
    <t>补助对象</t>
  </si>
  <si>
    <t>2000</t>
  </si>
  <si>
    <t>预算执行率</t>
  </si>
  <si>
    <t>预算控制</t>
  </si>
  <si>
    <t>保障对象居住环境良好率</t>
  </si>
  <si>
    <t>保障对象满意度</t>
  </si>
  <si>
    <t>城建档案库房租用费</t>
  </si>
  <si>
    <t>根据《重庆市城乡建设档案管理办法》（重庆市人民政府令第240号）精神，要求配置适宜安全保存档案的专门库房，因区城建档案室原有库房存放档案已满，需另行设立库房存放。经区城乡建委党委会研究决定，租用重庆康实房地产有限公司位于綦江区上升街16号吊二层作为新的库房及档案室办公室， 建筑面积约875平方米，每平方每月标准为29.8元，年租金312900元。租期自2019年7月1日起至2024年6月30日止。</t>
  </si>
  <si>
    <t>《重庆市城乡建设档案管理办法》（重庆市人民政府令第240号）。</t>
  </si>
  <si>
    <t>城乡建设业务技术档案的集中、统一、规范管理，确保档案安全，方便建设单位和个人查询，更好利用档案的价值。</t>
  </si>
  <si>
    <t>房屋租用面积</t>
  </si>
  <si>
    <t xml:space="preserve">30%	</t>
  </si>
  <si>
    <t xml:space="preserve">875 	</t>
  </si>
  <si>
    <t>纸质档案存放量</t>
  </si>
  <si>
    <t>万卷</t>
  </si>
  <si>
    <t xml:space="preserve">4.70 	</t>
  </si>
  <si>
    <t>纸质档案完整性</t>
  </si>
  <si>
    <t xml:space="preserve">98%	</t>
  </si>
  <si>
    <t>纸质档案保存时间</t>
  </si>
  <si>
    <t xml:space="preserve">5%	</t>
  </si>
  <si>
    <t>年</t>
  </si>
  <si>
    <t xml:space="preserve">15 	</t>
  </si>
  <si>
    <t>房屋租用面积成本控制额</t>
  </si>
  <si>
    <t>元/平方米</t>
  </si>
  <si>
    <t xml:space="preserve">29.80	</t>
  </si>
  <si>
    <t>档案齐备度</t>
  </si>
  <si>
    <t>10%</t>
  </si>
  <si>
    <t>98%</t>
  </si>
  <si>
    <t>租金支付时间次数</t>
  </si>
  <si>
    <t>次</t>
  </si>
  <si>
    <t xml:space="preserve">2	</t>
  </si>
  <si>
    <t>城建档案室数字化扫描</t>
  </si>
  <si>
    <t>根据《重庆市城乡建设档案管理办法》（重庆市人民政府令第240号）精神及重庆市城乡建委《建设工程档案编制验收标准》、《重庆市城市建设档案馆关于推广、应用重庆市市、区（县）城建档案信息一体化管理平台的通知》，要求对城建档案的电子著录信息、建设工程活动中形成的技术文件进行数字化扫描、归档，以便于长期存档、查询，区城建档案室于2013年起开展了此项工作，截止2目前已扫描3.8万卷，并纳入重庆市城建档案信息一体化管理平台。</t>
  </si>
  <si>
    <t>1.《重庆市城乡建设档案管理办法》（重庆市人民政府令第240号）
2.重庆市城乡建委《建设工程档案编制验收标准》
3.《重庆市城市建设档案馆关于推广、应用重庆市市、区（县）城建档案信息一体化管理平台的通知》</t>
  </si>
  <si>
    <t>完成建设单位移交档案的电子扫描工作。</t>
  </si>
  <si>
    <t>建设档案数字化扫描归档</t>
  </si>
  <si>
    <t>卷</t>
  </si>
  <si>
    <t xml:space="preserve">5,000 	</t>
  </si>
  <si>
    <t>档案数字化扫描完整度</t>
  </si>
  <si>
    <t>档案数字化文件清晰度</t>
  </si>
  <si>
    <t>纸质档案数字化扫描归档时间</t>
  </si>
  <si>
    <t>天</t>
  </si>
  <si>
    <t xml:space="preserve">2 	</t>
  </si>
  <si>
    <t>数字化档案保管期限</t>
  </si>
  <si>
    <t>＞</t>
  </si>
  <si>
    <t>档案接待使用查询</t>
  </si>
  <si>
    <t>人次</t>
  </si>
  <si>
    <t>300</t>
  </si>
  <si>
    <t>执行业务内控流程偏差</t>
  </si>
  <si>
    <t>＜</t>
  </si>
  <si>
    <t>城市建设配套费征收专项经费（预安排）</t>
  </si>
  <si>
    <t>随着房地产业的逢勃发展，我区引进了不少区外大型房地产开发企业和一类建筑施工企业，区内的建设项目也在不断增多，不仅增加了我区的第三产值，也增长了我区的财政税收收入，但同时也给我委的建设监管工作带来了大量的工作量，增加了我委各项经费支出。为了提高办事效率，我委增设了服务窗口、添置了办公设备，增加了工作人员，为我区房地产开发企业和建筑施工企业提供了提供优质服务。</t>
  </si>
  <si>
    <t>1、《重庆市城市建设配套费征收管理办法》（渝府令[2011]53号）。
2、《重庆市綦江区城市建设配套费征收管理办法》（綦江府发[2012]55号）</t>
  </si>
  <si>
    <t>1、加强自身建设，提高办事效率，为房地产开发企业和建筑施工企业提供优质服务。
2、根据《重庆市綦江区城市建设配套费征收管理办法》（綦江府发[2012]55号）和綦江府办发[2015]110号的规定，按时间节点积极征收城市建设配套费，增加我区财政非税收入。</t>
  </si>
  <si>
    <t>征收目标任务-征收当年</t>
  </si>
  <si>
    <t xml:space="preserve">15,000.00 	</t>
  </si>
  <si>
    <t>征收目标任务-追收欠费</t>
  </si>
  <si>
    <t xml:space="preserve">8,500.00 	</t>
  </si>
  <si>
    <t>征收准确率</t>
  </si>
  <si>
    <t>98</t>
  </si>
  <si>
    <t>征收任务完成时间</t>
  </si>
  <si>
    <t>月</t>
  </si>
  <si>
    <t>12</t>
  </si>
  <si>
    <t>征收经费成本控制率</t>
  </si>
  <si>
    <t>城市基础设施建设资金贡献率</t>
  </si>
  <si>
    <t>建设单位资金缴库时限</t>
  </si>
  <si>
    <t xml:space="preserve">5	</t>
  </si>
  <si>
    <t>城市污水处理费代征专项经费</t>
  </si>
  <si>
    <t>将城市污水处理费征收工作，委托给第三方代收，严格按照规定的收费标准，通过自来水收费系统对管理辖区内污水处理费进行征收。征收标准：生活：按居民用水量1元/立方米；非生活：按用水量1.3元/立方米。</t>
  </si>
  <si>
    <t>根据綦江府办发【2017】1号《重庆市綦江区人民政府办公室关于加强污水处理费征收使用管理工作的通知》及綦水【2017】145号文件，重庆市綦江区水务局、重庆市綦江区财政共同印发《綦江区污水处理费征收使用管理实施细则》的通知规定：由公共供水企业单位代征污水处理费，由区财政从污水处理费中列支代征手续费。</t>
  </si>
  <si>
    <t>严格按照污水处理费征收范围、对象和标准，顺利开展并按时完成污水处理费征收工作。</t>
  </si>
  <si>
    <t>全年征收目标任务</t>
  </si>
  <si>
    <t xml:space="preserve">2,250.00 	</t>
  </si>
  <si>
    <t>城市污水处理资金贡献率</t>
  </si>
  <si>
    <t xml:space="preserve">70%	</t>
  </si>
  <si>
    <t>城市污水排放指标</t>
  </si>
  <si>
    <t>代收单位资金缴库时限</t>
  </si>
  <si>
    <t>城镇危房动态监测建设项目</t>
  </si>
  <si>
    <t>该项目于2018年签订建设合同，经数据核实，现场定点，方案拟制、培训、专家验收，最终确定对554栋CD级危房进行动态监测。</t>
  </si>
  <si>
    <t>2018年第074号，政府采购中标通知书；2018年城镇危房动态监测合同。</t>
  </si>
  <si>
    <t>力争不发生城镇房屋主体使用安全伤亡之责任事故。</t>
  </si>
  <si>
    <t>城镇危房监测</t>
  </si>
  <si>
    <t>554</t>
  </si>
  <si>
    <t>36</t>
  </si>
  <si>
    <t>服务群众</t>
  </si>
  <si>
    <t>村镇建设管理经费</t>
  </si>
  <si>
    <t>保障市级下达我区农村危房改造项目、美丽宜居村庄项目、特色小镇建设项目、绿色示范村庄创建、美丽庭院创建、农村旧房整治提升项目、农村建筑工匠培训项目等村镇建设工作的顺利完成。</t>
  </si>
  <si>
    <t>《重庆市农村人居环境整治三年行动实施方案（2018-2020年）》</t>
  </si>
  <si>
    <t>市级下达我区各项村镇建设项目全面完成。</t>
  </si>
  <si>
    <t>质量安全日常巡查次数</t>
  </si>
  <si>
    <t>20%</t>
  </si>
  <si>
    <t xml:space="preserve">200 	</t>
  </si>
  <si>
    <t>村镇建设项目完成率</t>
  </si>
  <si>
    <t>建筑施工质量监督</t>
  </si>
  <si>
    <t>安全生产防护措施</t>
  </si>
  <si>
    <t>项目完成验收时间</t>
  </si>
  <si>
    <t xml:space="preserve">5 	</t>
  </si>
  <si>
    <t>乡村风貌建设规范</t>
  </si>
  <si>
    <t>受益群众满意度</t>
  </si>
  <si>
    <t>建立质量安全日常巡查台账</t>
  </si>
  <si>
    <t>法制宣传及行政执法专项经费</t>
  </si>
  <si>
    <t>1、针对全区建设、施工、监理企业及项目部，乡镇老百姓，采取制作标语、横幅、展板、宣传资料等形式，宣传建筑行业及普法方面的法律法规；                                                          
2、从事行政执法人员的专业培训；                                                            
3、新技术、新规范、新标准法制用书的购买</t>
  </si>
  <si>
    <t>工作需要。</t>
  </si>
  <si>
    <t>1、大力宣传建筑行业及其他相关法律法规，完成区普法办和单位的普法宣传任务；                                                                           
2、完成市建委执法总队当年培训任务，提高行政执法人员的专业技术水平，提高执法效率。</t>
  </si>
  <si>
    <t>建设执法日常巡查</t>
  </si>
  <si>
    <t xml:space="preserve">300 	</t>
  </si>
  <si>
    <t>法律法规宣传及培训</t>
  </si>
  <si>
    <t>建设违法案件查处办结时限</t>
  </si>
  <si>
    <t>工作日</t>
  </si>
  <si>
    <t xml:space="preserve">60 	</t>
  </si>
  <si>
    <t>案件查处办理控制经费</t>
  </si>
  <si>
    <t xml:space="preserve">25 	</t>
  </si>
  <si>
    <t>行政处罚罚没收入</t>
  </si>
  <si>
    <t>50</t>
  </si>
  <si>
    <t>行政罚没款缴库时限</t>
  </si>
  <si>
    <t>案件办理流程偏差</t>
  </si>
  <si>
    <t>建立行政执法日常巡查台账</t>
  </si>
  <si>
    <t>违法案件行政处罚台账</t>
  </si>
  <si>
    <t>房交会优惠政策兑现</t>
  </si>
  <si>
    <t>对于符合条件的购房者，采取银行转账的方式将契税优惠奖励款直接支付到个人账户。</t>
  </si>
  <si>
    <t>根据《关于印发重庆市綦江区应对新型冠状病毒肺炎支持房地产开发企业渡过难关的十条政策措施的通知（政策延长文件）》綦肺炎组办发〔2020〕27号、《关于印发重庆市綦江区第七届房地产展示交易会优惠政策及兑付办法的通知》綦江府办〔2019〕43号文件精神以及区财政安排。</t>
  </si>
  <si>
    <t>首批契税奖励款惠及5741户购房者。</t>
  </si>
  <si>
    <t>惠及人数</t>
  </si>
  <si>
    <t>30%</t>
  </si>
  <si>
    <t>5700</t>
  </si>
  <si>
    <t>支付效率</t>
  </si>
  <si>
    <t>完成时间</t>
  </si>
  <si>
    <t>刺激购房数</t>
  </si>
  <si>
    <t>支付安全性合法合规率</t>
  </si>
  <si>
    <t>5%</t>
  </si>
  <si>
    <t>按照序时进度支付率</t>
  </si>
  <si>
    <t>房屋交易网签合同运行费</t>
  </si>
  <si>
    <t>为规范我区房屋交易管理、保障相关业务工作顺利开展，根据市建委《关于接入不动产综合业务管理系统办理房屋交易管理相关业务的通知》需以专线方式接入不动产综合业务管理系统，登录该系统办理商品房预售许可、房屋交易网签合同备案及注销等业务。</t>
  </si>
  <si>
    <t>《重庆市住房和城乡建设委员会关于接入不动产综合业务管理系统办理房屋交易管理相关业务的通知》</t>
  </si>
  <si>
    <t>顺利开展不动产综合业务，确保房屋交易管理和数据研判工作。</t>
  </si>
  <si>
    <t>专用网络宽带条数</t>
  </si>
  <si>
    <t>条</t>
  </si>
  <si>
    <t xml:space="preserve">1 	</t>
  </si>
  <si>
    <t>房地产项目预售</t>
  </si>
  <si>
    <t xml:space="preserve">100 	</t>
  </si>
  <si>
    <t>房地产市场网签</t>
  </si>
  <si>
    <t xml:space="preserve">10,000 	</t>
  </si>
  <si>
    <t>专用机房维护率</t>
  </si>
  <si>
    <t>房地产市场监管率</t>
  </si>
  <si>
    <t>100%</t>
  </si>
  <si>
    <t>运行费支付管理</t>
  </si>
  <si>
    <t>公共租赁住房排危抢险</t>
  </si>
  <si>
    <t>对全区廉租、公租、直管公房排危抢险。</t>
  </si>
  <si>
    <t xml:space="preserve">加大巡查力度，注意汛期及平时的住用安全，确保全年不发生重大安全事故。        </t>
  </si>
  <si>
    <t>全区危旧公共租赁房</t>
  </si>
  <si>
    <t xml:space="preserve">控制预算		</t>
  </si>
  <si>
    <t>60</t>
  </si>
  <si>
    <t>服务群众住用安全率</t>
  </si>
  <si>
    <t>海绵城市建设项目评估费</t>
  </si>
  <si>
    <t>根据《重庆市人民政府办公厅关于推进海绵城市建设的实施意见》（渝府办发[2016]37号）、《重庆市城乡建设委员会关于落实〈重庆市海绵城市建设管理办法）（试行）〉的通知》（渝建[2018]558号），要求在建设工程竣工验收备案前要委托有海绵城市建设效果评估能力的单位对建设项目进行评估。</t>
  </si>
  <si>
    <t>《重庆市人民政府办公厅关于推进海绵城市建设的实施意见》（渝府办发[2016]37号）、《重庆市城乡建设委员会关于落实〈重庆市海绵城市建设管理办法）（试行）〉的通知》（渝建[2018]558号）</t>
  </si>
  <si>
    <t>完成海绵城市项目评估。</t>
  </si>
  <si>
    <t>施工图备案抽查项目</t>
  </si>
  <si>
    <t xml:space="preserve">15	</t>
  </si>
  <si>
    <t>施工图备案抽查次数</t>
  </si>
  <si>
    <t>设计文件规范性</t>
  </si>
  <si>
    <t xml:space="preserve">99%	</t>
  </si>
  <si>
    <t>施工图备案抽查完成时间</t>
  </si>
  <si>
    <t>7</t>
  </si>
  <si>
    <t>减少建设设计质量缺陷</t>
  </si>
  <si>
    <t xml:space="preserve">90%	</t>
  </si>
  <si>
    <t>海绵城市建设修建性详细规划编制经费</t>
  </si>
  <si>
    <t>根据《重庆市人民政府办公厅关于推进海绵城市建设的实施意见》（渝府办发[2016]37号）、《重庆市城乡建设委员会关于落实〈重庆市海绵城市建设管理办法）（试行）〉的通知》（渝建[2018]558号），要求各区县全面完成海绵城市专项规划及详细规划编制。</t>
  </si>
  <si>
    <t>《重庆市人民政府办公厅关于推进海绵城市建设的实施意见》（渝府办发[2016]37号）、《重庆市城乡建设委员会关于落实〈重庆市海绵城市建设管理办法）（试行）〉的通知》（渝建[2018]558号）。</t>
  </si>
  <si>
    <t>完成海绵城市修建性详细规划。</t>
  </si>
  <si>
    <t>总体规划面积</t>
  </si>
  <si>
    <t>平方公里</t>
  </si>
  <si>
    <t xml:space="preserve">31.08	</t>
  </si>
  <si>
    <t>建设用地面积</t>
  </si>
  <si>
    <t xml:space="preserve">26.28	</t>
  </si>
  <si>
    <t>年径流总量控制率</t>
  </si>
  <si>
    <t xml:space="preserve">75%	</t>
  </si>
  <si>
    <t>污染物去除率</t>
  </si>
  <si>
    <t xml:space="preserve">50%	</t>
  </si>
  <si>
    <t>水环境治理合格率</t>
  </si>
  <si>
    <t>95%</t>
  </si>
  <si>
    <t>资金支付管理</t>
  </si>
  <si>
    <t>黑臭水体整治监测及效果评估费</t>
  </si>
  <si>
    <t>按照国家住建部、市城乡建委要求，。从2018年起，每年将分上半年、下半年两次对整治情况要实施效果评估，同时，要定期委托有资质的检测机构对水体进行监测。我区涉及范围为：綦江区沙溪河、通惠河城市建成区范围内河段，即沙溪河G75马家槽河大桥至綦江河入口段，通惠河G75邓家河大桥至綦江河入口段。</t>
  </si>
  <si>
    <t>1.《关于印发重庆市綦江区通惠河和沙溪河城市水体长制久清方案的通知》（綦江府办[2018]21号）。
2.市政府办公厅《关于印发重庆市城市黑臭水体整治工作方案的通知》（渝府办发〔2017〕85 号）。
3.《重庆市城乡建设委员会关于进一步做好城市水体长制久清有关工作的通知》（渝建〔2018〕95 号）。</t>
  </si>
  <si>
    <t>实现通惠河和沙溪河（城区段）长制久清，有效防止水质反弹、水体再度黑臭。</t>
  </si>
  <si>
    <t>整治监测河流数量</t>
  </si>
  <si>
    <t>水质监测质量合格率</t>
  </si>
  <si>
    <t>环境污染率</t>
  </si>
  <si>
    <t>2%</t>
  </si>
  <si>
    <t>建设工程消防设计审查和验收巡查专项经费</t>
  </si>
  <si>
    <t>机构改革，建设工程消防设计审查和验收职能移给住建委，为确保全区各街镇建筑工程消防设施达到规定标准，每年须按特殊建设工程20%比例聘请消防专家对施工图进行消防设计抽查，有些疑难工程需邀请消防专家进行审查和现场检测验收，以确保建筑工程消防验收质量。消防科负责组织全区市政消火栓建设工作，每年均需要向市住建委报送市政消火栓建设的测绘资料。</t>
  </si>
  <si>
    <t xml:space="preserve">1.《关于做好建设工程消防设计审查验收职责移交承接工作的通知》（渝建（2019）228号）
2.《建设工程消防设计审查验收管理暂行规定》（建设部令[2020]51号）
3.《重庆市住房和城乡建设委员会关于2019年消防设计质量专项检查情况的通报》（渝建通报[2020]12号）
4.《关于印发&lt;重庆市2020年度市政消火栓建设计划&gt;的通知》（渝建[2020]43号）            </t>
  </si>
  <si>
    <t>1.完成当年消防工程设计审查和验收任务，确保建筑工程质量和群众居住安全。
2.完成市政消火栓建设测绘任务，提升火灾防控水平。</t>
  </si>
  <si>
    <t>施工图审查比例</t>
  </si>
  <si>
    <t>工程评审验收数量</t>
  </si>
  <si>
    <t>市政消火栓测绘数量</t>
  </si>
  <si>
    <t xml:space="preserve">60	</t>
  </si>
  <si>
    <t>施工图消防设计质量</t>
  </si>
  <si>
    <t>市政消火栓测绘质量</t>
  </si>
  <si>
    <t>消防文件抽查</t>
  </si>
  <si>
    <t xml:space="preserve">30 	</t>
  </si>
  <si>
    <t>消防质量安全</t>
  </si>
  <si>
    <t>建设工程原材料及实体质量检测费</t>
  </si>
  <si>
    <t>园区建设管理所承担桥河工业园区、北渡铝产业园、旅游度假区建设工程质量、安全监督工作。2020年，辖区内在建建设项目24个，总建筑面积37.65万㎡，工程造价87709.98万元。为了规范工业园区、旅游园区建设单位和建筑施工企业的质量安全行为、确保建筑工程质量安全，管理所每月都需组织专业技术人员深入古剑山、横山等建设工地进行巡查，对质量安全违法违规行为进行查处。</t>
  </si>
  <si>
    <t>根据《建筑法》、《建设工程质量管理条例》、《建筑工程施工许可管理办法》、《重庆市村镇规划建设管理条例》等法律法规。</t>
  </si>
  <si>
    <t>严肃查处建筑领域的违规违法行为，规范项目建设单位和建筑施工企业质量安全行为，确保企业安全生产，规范操作，保证工程质量安全。</t>
  </si>
  <si>
    <t>质量安全日常巡查</t>
  </si>
  <si>
    <t xml:space="preserve">15%	</t>
  </si>
  <si>
    <t>建筑施工质量抽测</t>
  </si>
  <si>
    <t>项</t>
  </si>
  <si>
    <t xml:space="preserve">160 	</t>
  </si>
  <si>
    <t>施工抽测合格率</t>
  </si>
  <si>
    <t>安全生产防护率</t>
  </si>
  <si>
    <t>抽检结果反馈时间</t>
  </si>
  <si>
    <t xml:space="preserve">24 	</t>
  </si>
  <si>
    <t>工程质量事故发生率</t>
  </si>
  <si>
    <t xml:space="preserve">0 	</t>
  </si>
  <si>
    <t>工程安全生产重大事故发生率</t>
  </si>
  <si>
    <t>质量安全日常巡查台账</t>
  </si>
  <si>
    <t>建设行业安全生产专项经费</t>
  </si>
  <si>
    <t>1、从事项目安全监督的人员需进行专业培训，每年开展1-2次；新技术、新规范、新标准的购买。
2、针对全区建设、施工、监理企业，及施工项目部，采取如制作宣传展板、传单、培训宣贯会等形式，大力宣传安全生产法律法规和中央关于安全生产工作的指示精神，在建筑行业内营造浓厚安全生产氛围。</t>
  </si>
  <si>
    <t>建质[2014]153号
渝建发[2010]133号
渝建发[2012]63号
渝建安发[2018]14号
渝建〔2018〕240号
綦江府安办发〔2018〕30号</t>
  </si>
  <si>
    <t>1、完成市建委安管总站当年培训任务，提高监督员专业技术水平，提高执法能效；
2、大力宣传安全生产法律法规和中央关于安全生产工作的指示精神，在建筑行业内营造浓厚安全生产氛围。</t>
  </si>
  <si>
    <t>培训宣传次数</t>
  </si>
  <si>
    <t>任务完成时间</t>
  </si>
  <si>
    <t>宣传普及人数</t>
  </si>
  <si>
    <t>600</t>
  </si>
  <si>
    <t>建设行业产值统计经费</t>
  </si>
  <si>
    <t>房地产、建筑业是全区总产值的重要组成部分，纳入了全市区县排名。为做好2021年全区房地产、建筑业产值统计工作，需要每季末分别召开全区房地产业、建筑施工企业建设领域产值统计工作培训会，并邀请区统计局领导或工作人员到会讲解相关政策及有关要求，督促企业按时报表，否则会影响我区在全市的排名。</t>
  </si>
  <si>
    <t>《中华人民共和国统计法》及市区有关报送统计数据文件要求。</t>
  </si>
  <si>
    <t>开展建设行业统计工作培训会，组织房地产开发企业和建筑企业的统计人员，学习统计直报平台填报工作，提高统计数据质量。要求企业统计人员做到数据真实、不重不漏、按时上报。</t>
  </si>
  <si>
    <t>统计人员参会人次</t>
  </si>
  <si>
    <t xml:space="preserve">800 	</t>
  </si>
  <si>
    <t>统计工作培训次数</t>
  </si>
  <si>
    <t xml:space="preserve">8	</t>
  </si>
  <si>
    <t>统计质量</t>
  </si>
  <si>
    <t>统计报送时间</t>
  </si>
  <si>
    <t>统计数据结果应用</t>
  </si>
  <si>
    <t>专项经费支付率</t>
  </si>
  <si>
    <t xml:space="preserve">100	</t>
  </si>
  <si>
    <t>建设行业维稳工作经费</t>
  </si>
  <si>
    <t>由于经济下行压力加大和国家宏观政策调整，房地产开发企业资金短缺，拖欠民工工资的事件时有发生。为有效处置欠薪民工上访，及时化解群访、集访事件，尽力避免群众到市进京非访，全力维护我区建筑行业的社会稳定。</t>
  </si>
  <si>
    <t>信访维稳要求</t>
  </si>
  <si>
    <t>建筑行业发生质量安全及欠薪民工上访的处置，及时化解群访、集访事件，尽力避免群众到市进京非访，全力维护我区建筑行业的社会稳定。</t>
  </si>
  <si>
    <t>接待民工上访</t>
  </si>
  <si>
    <t>2500</t>
  </si>
  <si>
    <t>联系企业</t>
  </si>
  <si>
    <t>追回工资比例</t>
  </si>
  <si>
    <t>80%</t>
  </si>
  <si>
    <t>追讨民工工资</t>
  </si>
  <si>
    <t>5000</t>
  </si>
  <si>
    <t>90%</t>
  </si>
  <si>
    <t>追讨流程内控偏差</t>
  </si>
  <si>
    <t>建设行业执法专项经费</t>
  </si>
  <si>
    <t>我委承担全区建设工程的执法工作，2019年，我区新开工建设项目50多个，在建项目180多个，新开工面积160万平方米，在建面积670多万平方米。为了规范我区房地产开发企业和建筑施工企业遵章守纪，我委每月都要组织人员深入工地进行巡查，对违规和违法行为进行及时查处。今年，我委已处各类建筑违规违法行为90多起，行政处罚110多万元。</t>
  </si>
  <si>
    <t>《建筑法》、《建设工程质量管理条例》、《建筑工程施工许可管理办法》、《重庆市村镇规划建设管理条例》等法律法规。</t>
  </si>
  <si>
    <t>严肃查处建筑领域的违规违法行为，规范房地产开发企业和建筑施工企业遵章守纪，确保企业安全生产，规范操作，保证工程质量。</t>
  </si>
  <si>
    <t>行政执法日常巡查</t>
  </si>
  <si>
    <t>违法违规案件查处办结时限</t>
  </si>
  <si>
    <t xml:space="preserve">70 	</t>
  </si>
  <si>
    <t xml:space="preserve">90	</t>
  </si>
  <si>
    <t>建筑产业现代化专项资金</t>
  </si>
  <si>
    <t>1.綦江作为重庆市五个装配式建筑推广的试点区县之一，将与主城九区作为重点发展区域，从2018年3月1日起，保障性住房和政府投资、主导建设的建筑工程项目（公共建筑）和市政桥梁、综合管廊、人行天桥等市政设施工程项目应采用装配式建筑或装配式建筑方式以及至2021年装配式建筑占新建建筑面积的比例达到15%以上、至2025年达到30%以上（其中2018年至少实施10万平方米装配式建筑），该项工作纳入市对区的重要考核内容。
2.按照区委区政府按要求，将建筑产业现代化作为我区建设“产业升级发展区”的三大支柱产业之一来抓。</t>
  </si>
  <si>
    <t>1.《国务院办公厅关于大力发展装配式建筑的指导意见》（国办发〔2016〕71号）
2.《重庆市人民政府办公厅关于大力发展装配式建筑的实施意见》（渝府办发〔2017〕185号）
3.《重庆市城乡建设委员会关于做好装配式建筑项目实施有关工作的通知》（渝建〔2018〕147号）</t>
  </si>
  <si>
    <t>完成市住房城乡建委下达的当年推广实施装配式建筑面积的年度目标任务（至少10万平方米）。</t>
  </si>
  <si>
    <t>装配式建筑试点示范项目</t>
  </si>
  <si>
    <t>万方</t>
  </si>
  <si>
    <t>装配式建筑评价标准</t>
  </si>
  <si>
    <t>项目验收时间</t>
  </si>
  <si>
    <t>推进建筑产业现代化发展</t>
  </si>
  <si>
    <t>装配式建筑试点示范项目实施企业</t>
  </si>
  <si>
    <t>80</t>
  </si>
  <si>
    <t>安全性合法合规率</t>
  </si>
  <si>
    <t>建筑质量专家咨询服务费</t>
  </si>
  <si>
    <t xml:space="preserve">质安中心人员专业配备不齐，缺少大型公建、桥梁、隧道、装配式等专业人才，为确保区内大型公建、桥梁、隧道、装配式等工程质量，需购买社会服务。   </t>
  </si>
  <si>
    <t>《国务院办公厅关于促进建筑业持续健康发展的意见》（国办发﹝2017﹞19号）、《住房城乡建设部关于印发工程质量安全提升行动方案的通知》（建质【2017】57号）、《关于印发&lt;重庆市工程质量安全提升行动方案&gt;的通知》（渝建〔2017〕238号）</t>
  </si>
  <si>
    <t xml:space="preserve">根据大型公建、桥梁、隧道工程进度情况购买社会服务。   </t>
  </si>
  <si>
    <t>专家出场次数</t>
  </si>
  <si>
    <t xml:space="preserve">50	</t>
  </si>
  <si>
    <t>专家咨询项目</t>
  </si>
  <si>
    <t xml:space="preserve">10	</t>
  </si>
  <si>
    <t>目标完成时间</t>
  </si>
  <si>
    <t>工程质量合格率</t>
  </si>
  <si>
    <t>≧</t>
  </si>
  <si>
    <t>街镇污水处理费</t>
  </si>
  <si>
    <t>支付城镇污水处理厂污水处理费。</t>
  </si>
  <si>
    <t>重庆市人民政府办公厅《关于印发重庆市乡镇处理设施建设运营实施方案的通知》（渝府办发【2015】166号）。</t>
  </si>
  <si>
    <t>按季度支付城镇污水处理厂污水处理费，保障污水处理厂正常运行。</t>
  </si>
  <si>
    <t xml:space="preserve">21	</t>
  </si>
  <si>
    <t>污水处理排放质量</t>
  </si>
  <si>
    <t>环境污染发生率</t>
  </si>
  <si>
    <t>受益对象满意度</t>
  </si>
  <si>
    <t>农村危旧房改造区级配套资金及租房补助资金（预安排）</t>
  </si>
  <si>
    <t>1.根据重庆市人民政府《关于加快全市农村危房改造的实施意见》（渝府发〔2011〕37号）和重庆市住房和城乡建委关于印发《建档立卡贫困户等4类重点对象住房安全保障实施方案（2019-2020）》的通知（渝建村镇〔2019〕17号）、重庆市住房和城乡建委关于印发《2020年村镇建设工作要点》的通知（渝建村镇〔2020〕8号）要求，我区危房改造工作动态清零。
2.完成500人危房户租房补助。
3.完成200户农转城C级危房改造，30户农转城D级危房拆除。</t>
  </si>
  <si>
    <t>1.重庆市住房和城乡建委关于印发《建档立卡贫困户等4类重点对象住房安全保障实施方案（2019-2020）》的通知（渝建村镇〔2019〕17号）、市住建和市财政关于转发《住房城乡建设部财政部关于印发农村危房改造脱贫攻坚三年行动方案的通知》的通知（渝建〔2019〕57号）、重庆市住房和城乡建委关于印发《2020年村镇建设工作要点》的通知（渝建村镇〔2020〕8号）。
2.租房补贴根据关于印发《綦江区农村扶贫对象租房补贴暂行办法》的通知（綦建委〔2018〕183号）。
3.《关于切实解决就地“农转城”贫困户住房安全保障的通知》（綦建委〔2019〕104号）。</t>
  </si>
  <si>
    <t>1.完成50户农村C级危房改造，完成150户农村D级危房改造，预计需要资金160万元。
2.完成500人危房户租房补助，预计需要资金40万元。</t>
  </si>
  <si>
    <t>危房改造计划</t>
  </si>
  <si>
    <t>200</t>
  </si>
  <si>
    <t>建筑面积</t>
  </si>
  <si>
    <t>16000</t>
  </si>
  <si>
    <t>房屋建筑质量</t>
  </si>
  <si>
    <t>验收完成时间</t>
  </si>
  <si>
    <t>住房安全</t>
  </si>
  <si>
    <t>资金监管</t>
  </si>
  <si>
    <t>建立危房改造台账</t>
  </si>
  <si>
    <t>人防机构运行专项经费</t>
  </si>
  <si>
    <t>人防机构日常办公的水电费、车辆租赁、办公用品、设备维护等费用。</t>
  </si>
  <si>
    <t>为保障人防应急指挥中心正常开展工作，履行职能职责。</t>
  </si>
  <si>
    <t>按时按规开展人民防空训练演练工作，组织、指导人民防空专业队伍的组建及训（演）练工作，牵头、指导人民防空志愿者队伍建设；承担人民防空应急支援和管理工作。严格承担公共老旧人防工程的维护管理责任；按规定监督、指导相关单位落实重要经济目标防护工作。</t>
  </si>
  <si>
    <t>人防知识补初级中学教育</t>
  </si>
  <si>
    <t>所</t>
  </si>
  <si>
    <t xml:space="preserve">52	</t>
  </si>
  <si>
    <t>人防运行经费成本控制</t>
  </si>
  <si>
    <t>排水设施日常维护及綦江河泵站电费</t>
  </si>
  <si>
    <t xml:space="preserve">綦江城区排水设施日常维护工程，是对城区排水设施（雨污水管网、水篦子、雨污水井盖等）进行更换、维修、清掏等工作，老城区预计年维护费用约100万元，东部新城预计年维护费用约90万元，电费10万。  </t>
  </si>
  <si>
    <t xml:space="preserve">本工程属于日常维护项目。      </t>
  </si>
  <si>
    <t>保障城区排水设施的正常运行，杜绝污水散排现象，提高城市品质。</t>
  </si>
  <si>
    <t xml:space="preserve">370 	</t>
  </si>
  <si>
    <t>维修质量</t>
  </si>
  <si>
    <t>水涝发生率</t>
  </si>
  <si>
    <t>人防基础能力建设经费</t>
  </si>
  <si>
    <t>人民防空进社区：巩固20个已建市级人民防空合格社区建设成果，完成2021年新建任务；人防疏散基地建设：巩固5个已建人防疏散基地（13个人防疏散村）建设成果，完成2021年新建任务。</t>
  </si>
  <si>
    <t>《重庆市2020年人民防空工作要点》、《綦江区2020年人民防空工作要点》。</t>
  </si>
  <si>
    <t>巩固提升人民防空进社区建设成果，在已建合格社区中，遴选2个社区进行提档升级。利用重庆大轰炸纪念日、新中国人民防空创立日等重要时机，在到少2个社区开展防空袭演练。组织街道、社区开展防空防灾知识宣传活动，确保“十三五”末本区城区80%以上社区开展宣传活动，宣传资料入户到人；加强人防疏散地域（基地）管理，进一步规范疏散地域（基地）管理办法及措施。</t>
  </si>
  <si>
    <t>人防疏散基地（村）建设</t>
  </si>
  <si>
    <t xml:space="preserve">16	</t>
  </si>
  <si>
    <t xml:space="preserve">23 	</t>
  </si>
  <si>
    <t>建设完成时间</t>
  </si>
  <si>
    <t>建设成本控制</t>
  </si>
  <si>
    <t xml:space="preserve">250	</t>
  </si>
  <si>
    <t>惠及人民众人数</t>
  </si>
  <si>
    <t xml:space="preserve">430,000 	</t>
  </si>
  <si>
    <t>人防建设专项资金</t>
  </si>
  <si>
    <t>人防工程建设及维护管理、人防警报系统建设及维护管理、人防指挥通信信息系统建设及维护管理、人防专业队伍组训、人防指挥通信保障训练演练、区综合视频会议系统新建、区行政服务中心接入区应急应战指挥平台网络租赁服务、人民防空袭方案修编、人防工程建设规划编制、人防知识宣传教育等。</t>
  </si>
  <si>
    <t>《重庆市2020年度人民防空工作要点》、《綦江区2020年度人民防空工作要点》、《綦江区人防指挥通信信息系统运行维护及技术服务项目》、《綦江区综合视频会议系统管理办法》、人防重要经济目标防护等。</t>
  </si>
  <si>
    <t>按照每年初市人民防空办公室下达的工作目标任务100%完成。</t>
  </si>
  <si>
    <t xml:space="preserve">40	</t>
  </si>
  <si>
    <t>防空警报购置数量</t>
  </si>
  <si>
    <t xml:space="preserve">3	</t>
  </si>
  <si>
    <t>人防重要经济目标防护</t>
  </si>
  <si>
    <t xml:space="preserve">1	</t>
  </si>
  <si>
    <t>防空警报购置合格率</t>
  </si>
  <si>
    <t xml:space="preserve">830000	</t>
  </si>
  <si>
    <t>施工图备案抽查评审费</t>
  </si>
  <si>
    <t>2019年1-8月施工图备案70余个，预计全年审查施工图备案项目100个，每年抽取上年度20%施工图备案项目进行抽查，由于现在增加了海绵城市等专项审查，平均每个项目专家审查费1万元，共计专家审查费用200000元；开展工程勘察外业见证工作动态抽查，抽查比例不低于项目总数的10%，共计费用10000元。</t>
  </si>
  <si>
    <t>重庆市城乡建设委员会关于贯彻实施住建部《房屋建筑和市政基础设施工程施工图设计文件审查管理办法》（住建部13号令）和《关于进一步优化房屋建筑和市政基础设施工程勘察设计管理工作的通知》（渝建发〔2018〕41号)。</t>
  </si>
  <si>
    <t>通过随机抽查建筑施工设计图，聘请市级相关专家进行评审，对违规部分督促设计单位及时整改，提高了工程设计质量，减少因工程设计不足而导致的工程质量问题，在工程建设过程中加强工程建设中监管，查漏补缺，工程质量得到有效提升。工程勘察外业见证工作动态抽查是必要性抽查。</t>
  </si>
  <si>
    <t>聘请专家人次</t>
  </si>
  <si>
    <t>有无违反强制性条文</t>
  </si>
  <si>
    <t>施工图备案审查完成时间</t>
  </si>
  <si>
    <t>建设单位经济效益</t>
  </si>
  <si>
    <t>服务建设单位满意度</t>
  </si>
  <si>
    <t>专家详审经费支付时间</t>
  </si>
  <si>
    <t>司法追租案件诉讼费</t>
  </si>
  <si>
    <t xml:space="preserve">对无法追收的欠租租赁户通过诉讼采取法律措施进行追收。        </t>
  </si>
  <si>
    <t xml:space="preserve">住房保障局年初工作计划，更好地完成房屋租金征收。        </t>
  </si>
  <si>
    <t xml:space="preserve">加大租金收缴力度，在通过电话通知、上门追收、停气等多种形式的基础上，研究更加有效的
措施，确保房租追收，完成2021年租金收取计划1400万元。        </t>
  </si>
  <si>
    <t>支付令</t>
  </si>
  <si>
    <t>诉讼案件</t>
  </si>
  <si>
    <t>件</t>
  </si>
  <si>
    <t>租金征收率</t>
  </si>
  <si>
    <t>保障房对象满意度</t>
  </si>
  <si>
    <t>特种设备委托检测费</t>
  </si>
  <si>
    <t>对全区在建工地使用中的特种设备进行安全检查，及时掌握和了解特种设备的使用状况，发现和排查存在的问题，消除隐患，预防和杜绝重特大事故的发生。</t>
  </si>
  <si>
    <t>1.住房城乡建设部关于开展建筑施工安全专项治理行动的通知》（建质[2018]31号）；2.重庆市建设工程施工安全管理总站关于贯彻执行开展建筑施工非特种升降设备设施检测管理工作的通知（渝建安发〔2015〕2号）；3.綦建委〔2018〕33号文件，要求由安监站组织实施特种设备专项检查；4.2018年5月，安监站与重庆品智建设工程质量检测有限公司、湖南晨宇安全检查技术服务有限公司重庆分公司签订技术服务合同，具体详见合同。</t>
  </si>
  <si>
    <t>及时掌握和了解特种设备的使用状况，发现和排查存在的问题，消除隐患，预防和杜绝重特大事故的发生。</t>
  </si>
  <si>
    <t>检查设备数量</t>
  </si>
  <si>
    <t xml:space="preserve">150	</t>
  </si>
  <si>
    <t>设备检测次数</t>
  </si>
  <si>
    <t>设备检测合格率</t>
  </si>
  <si>
    <t>消除安全隐患</t>
  </si>
  <si>
    <t>污泥厂处置专项规划编制费</t>
  </si>
  <si>
    <t>按照《关于印发綦江区国土空间总体规划编制工作方案的通知》（綦江府办发〔2019〕44号）文件要求，我委需要编制《綦江城市排水系统规划（2020-2035）》。</t>
  </si>
  <si>
    <t>《关于印发綦江区国土空间总体规划编制工作方案的通知》（綦江府办发〔2019〕44号）。</t>
  </si>
  <si>
    <t>2021年12月底前编制完成。</t>
  </si>
  <si>
    <t>污泥处理规划</t>
  </si>
  <si>
    <t>18</t>
  </si>
  <si>
    <t>物业专项资金缴存网络建设费</t>
  </si>
  <si>
    <t>全区物业小区大修基金缴存专用网络建设维护</t>
  </si>
  <si>
    <t>重庆市物业管理条例</t>
  </si>
  <si>
    <t>保障当年物业专项资金缴存网络安全</t>
  </si>
  <si>
    <t>专网建设系统</t>
  </si>
  <si>
    <t>专网安全性</t>
  </si>
  <si>
    <t>服务物业小区</t>
  </si>
  <si>
    <t>120</t>
  </si>
  <si>
    <t>扬尘综合治理专项经费</t>
  </si>
  <si>
    <t>为了提高我区的空气质量，需要长久开展全区房屋建筑和市政基础设施工程扬尘污染防治工作，及时排查、整治、打击违法违规行为，进一步规范和完善全区房屋建筑和市政基础设施施工现场的扬尘污染防治长效机制。</t>
  </si>
  <si>
    <t>重庆市城乡建设委员会《关于进一步规范和完善全是房屋建筑和市政基础设施工程施工扬尘污染防治长效机制的通知》（渝建[2017]537号）。</t>
  </si>
  <si>
    <t>通过对房屋建筑和市政基础设施工程施工现场扬尘污染的整治，提高我区的空气质量，优良天气天数达到市政府的考核规定。</t>
  </si>
  <si>
    <t>扬尘治理建设工程地数</t>
  </si>
  <si>
    <t>施工现场空气质量优良天数</t>
  </si>
  <si>
    <t>时效要求</t>
  </si>
  <si>
    <t>小时</t>
  </si>
  <si>
    <t>2</t>
  </si>
  <si>
    <t>居民生活影响率</t>
  </si>
  <si>
    <t>3%</t>
  </si>
  <si>
    <t>优抚公租房补贴</t>
  </si>
  <si>
    <t>綦江区2021年度享受国家定期抚恤补助的优抚对象，租住公共租赁住房进行租金补助</t>
  </si>
  <si>
    <t>根据渝建函[2018]689号文件《重庆市住房和城乡建设委员会、重庆市退役军人事务局、重庆市财政局关于享受国家定期抚恤补助的优抚对象租住公共租赁住房实施租金补助的函》；根据綦建委[2019]22号文件《重庆市綦江区住房和城乡建设委员会、重庆市綦江区退役军人事务局、重庆市綦江区财政局关于印发《对享受国家定期抚恤补助的优抚对象租住公共租赁住房进行租金补贴实施办法》的通知》</t>
  </si>
  <si>
    <t>按时足额发放2021年优抚补贴。</t>
  </si>
  <si>
    <t>优抚对象</t>
  </si>
  <si>
    <t>租金补贴</t>
  </si>
  <si>
    <t>15</t>
  </si>
  <si>
    <t>优抚对象住房率</t>
  </si>
  <si>
    <t>原材料及实体质量抽查抽测费</t>
  </si>
  <si>
    <t>质安中心职能职责是对房屋建筑和市政基础设施工程的工程实体质量进行抽查抽测，因质安中心不具备检测能力，只有通过有资质的检测单位进行抽查抽测。</t>
  </si>
  <si>
    <t>《房屋建筑和市政基础设施工程质量监督管理规定》（建设部第5号令）</t>
  </si>
  <si>
    <t>加强原材料及实体质量抽查力度，保障我区建设工程质量</t>
  </si>
  <si>
    <t>抽测材料数量</t>
  </si>
  <si>
    <t>组数</t>
  </si>
  <si>
    <t xml:space="preserve">600	</t>
  </si>
  <si>
    <t>抽测项目</t>
  </si>
  <si>
    <t xml:space="preserve">120 	</t>
  </si>
  <si>
    <t>抽测材料合格率</t>
  </si>
  <si>
    <t xml:space="preserve">95	</t>
  </si>
  <si>
    <t>造价咨询专家服务费</t>
  </si>
  <si>
    <t>委托造价公司每月提供綦江当地的工程造价指标、劳务指标等。</t>
  </si>
  <si>
    <t>綦江区建设工程造价管理站委托书</t>
  </si>
  <si>
    <t>每月发布我区建设工程造价管理站收集整理、综合测算的建筑工程单方造价最低指标，供相关单位和机构在投资决策及成本控制时参考。</t>
  </si>
  <si>
    <t>获取建筑材料价格</t>
  </si>
  <si>
    <t>种</t>
  </si>
  <si>
    <t>获取建筑人工及劳务工种价格</t>
  </si>
  <si>
    <t>获取建筑单方造价</t>
  </si>
  <si>
    <t xml:space="preserve">20 	</t>
  </si>
  <si>
    <t>信息准确度</t>
  </si>
  <si>
    <t>对外发布造价信息</t>
  </si>
  <si>
    <t xml:space="preserve">12	</t>
  </si>
  <si>
    <t>上报造价信息</t>
  </si>
  <si>
    <t>住房大数据平台专网</t>
  </si>
  <si>
    <t>住房保障中心住房大数据平台专网维护费（保障对象信息收集、整理，相关部门有关信息共享）。</t>
  </si>
  <si>
    <t>专网维护合同</t>
  </si>
  <si>
    <t>保障2021年住房大数据系统正常使用，保证信息的保密性。</t>
  </si>
  <si>
    <t>大数据专网</t>
  </si>
  <si>
    <t>预算成本控制率</t>
  </si>
  <si>
    <t>保障工作正常开展</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</si>
</sst>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 "/>
    <numFmt numFmtId="178" formatCode=";;"/>
    <numFmt numFmtId="179" formatCode="#,##0.000000_ "/>
  </numFmts>
  <fonts count="51">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b/>
      <sz val="10"/>
      <color theme="1"/>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16"/>
      <color indexed="8"/>
      <name val="华文细黑"/>
      <charset val="134"/>
    </font>
    <font>
      <b/>
      <sz val="9"/>
      <color indexed="8"/>
      <name val="宋体"/>
      <charset val="134"/>
    </font>
    <font>
      <b/>
      <sz val="9"/>
      <name val="宋体"/>
      <charset val="134"/>
    </font>
    <font>
      <sz val="9"/>
      <name val="宋体"/>
      <charset val="134"/>
    </font>
    <font>
      <sz val="9"/>
      <color theme="1"/>
      <name val="等线"/>
      <charset val="134"/>
      <scheme val="minor"/>
    </font>
    <font>
      <b/>
      <sz val="11"/>
      <name val="宋体"/>
      <charset val="134"/>
    </font>
    <font>
      <b/>
      <sz val="12"/>
      <name val="宋体"/>
      <charset val="134"/>
    </font>
    <font>
      <b/>
      <sz val="9"/>
      <color theme="1"/>
      <name val="等线"/>
      <charset val="134"/>
      <scheme val="minor"/>
    </font>
    <font>
      <sz val="6"/>
      <name val="楷体_GB2312"/>
      <charset val="134"/>
    </font>
    <font>
      <b/>
      <sz val="16"/>
      <name val="华文细黑"/>
      <charset val="134"/>
    </font>
    <font>
      <b/>
      <sz val="14"/>
      <name val="宋体"/>
      <charset val="134"/>
    </font>
    <font>
      <b/>
      <sz val="12"/>
      <name val="楷体_GB2312"/>
      <charset val="134"/>
    </font>
    <font>
      <b/>
      <sz val="12"/>
      <name val="华文细黑"/>
      <charset val="134"/>
    </font>
    <font>
      <b/>
      <sz val="14"/>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3F3F76"/>
      <name val="等线"/>
      <charset val="0"/>
      <scheme val="minor"/>
    </font>
    <font>
      <sz val="11"/>
      <color theme="0"/>
      <name val="等线"/>
      <charset val="0"/>
      <scheme val="minor"/>
    </font>
    <font>
      <b/>
      <sz val="11"/>
      <color theme="1"/>
      <name val="等线"/>
      <charset val="0"/>
      <scheme val="minor"/>
    </font>
    <font>
      <b/>
      <sz val="13"/>
      <color theme="3"/>
      <name val="等线"/>
      <charset val="134"/>
      <scheme val="minor"/>
    </font>
    <font>
      <b/>
      <sz val="11"/>
      <color theme="3"/>
      <name val="等线"/>
      <charset val="134"/>
      <scheme val="minor"/>
    </font>
    <font>
      <u/>
      <sz val="11"/>
      <color rgb="FF800080"/>
      <name val="等线"/>
      <charset val="0"/>
      <scheme val="minor"/>
    </font>
    <font>
      <sz val="11"/>
      <color rgb="FFFA7D00"/>
      <name val="等线"/>
      <charset val="0"/>
      <scheme val="minor"/>
    </font>
    <font>
      <b/>
      <sz val="15"/>
      <color theme="3"/>
      <name val="等线"/>
      <charset val="134"/>
      <scheme val="minor"/>
    </font>
    <font>
      <b/>
      <sz val="11"/>
      <color rgb="FF3F3F3F"/>
      <name val="等线"/>
      <charset val="0"/>
      <scheme val="minor"/>
    </font>
    <font>
      <sz val="11"/>
      <color rgb="FFFF000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u/>
      <sz val="11"/>
      <color rgb="FF0000FF"/>
      <name val="等线"/>
      <charset val="0"/>
      <scheme val="minor"/>
    </font>
    <font>
      <sz val="11"/>
      <color rgb="FF9C65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42" fillId="9" borderId="0" applyNumberFormat="0" applyBorder="0" applyAlignment="0" applyProtection="0">
      <alignment vertical="center"/>
    </xf>
    <xf numFmtId="0" fontId="32" fillId="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14" borderId="0" applyNumberFormat="0" applyBorder="0" applyAlignment="0" applyProtection="0">
      <alignment vertical="center"/>
    </xf>
    <xf numFmtId="0" fontId="43" fillId="10" borderId="0" applyNumberFormat="0" applyBorder="0" applyAlignment="0" applyProtection="0">
      <alignment vertical="center"/>
    </xf>
    <xf numFmtId="43" fontId="0" fillId="0" borderId="0" applyFont="0" applyFill="0" applyBorder="0" applyAlignment="0" applyProtection="0">
      <alignment vertical="center"/>
    </xf>
    <xf numFmtId="0" fontId="33" fillId="17"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3" borderId="19" applyNumberFormat="0" applyFont="0" applyAlignment="0" applyProtection="0">
      <alignment vertical="center"/>
    </xf>
    <xf numFmtId="0" fontId="33" fillId="20"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22" applyNumberFormat="0" applyFill="0" applyAlignment="0" applyProtection="0">
      <alignment vertical="center"/>
    </xf>
    <xf numFmtId="0" fontId="35" fillId="0" borderId="22" applyNumberFormat="0" applyFill="0" applyAlignment="0" applyProtection="0">
      <alignment vertical="center"/>
    </xf>
    <xf numFmtId="0" fontId="33" fillId="16" borderId="0" applyNumberFormat="0" applyBorder="0" applyAlignment="0" applyProtection="0">
      <alignment vertical="center"/>
    </xf>
    <xf numFmtId="0" fontId="36" fillId="0" borderId="25" applyNumberFormat="0" applyFill="0" applyAlignment="0" applyProtection="0">
      <alignment vertical="center"/>
    </xf>
    <xf numFmtId="0" fontId="33" fillId="19" borderId="0" applyNumberFormat="0" applyBorder="0" applyAlignment="0" applyProtection="0">
      <alignment vertical="center"/>
    </xf>
    <xf numFmtId="0" fontId="40" fillId="6" borderId="24" applyNumberFormat="0" applyAlignment="0" applyProtection="0">
      <alignment vertical="center"/>
    </xf>
    <xf numFmtId="0" fontId="47" fillId="6" borderId="20" applyNumberFormat="0" applyAlignment="0" applyProtection="0">
      <alignment vertical="center"/>
    </xf>
    <xf numFmtId="0" fontId="49" fillId="21" borderId="26" applyNumberFormat="0" applyAlignment="0" applyProtection="0">
      <alignment vertical="center"/>
    </xf>
    <xf numFmtId="0" fontId="42" fillId="24" borderId="0" applyNumberFormat="0" applyBorder="0" applyAlignment="0" applyProtection="0">
      <alignment vertical="center"/>
    </xf>
    <xf numFmtId="0" fontId="33" fillId="27" borderId="0" applyNumberFormat="0" applyBorder="0" applyAlignment="0" applyProtection="0">
      <alignment vertical="center"/>
    </xf>
    <xf numFmtId="0" fontId="38" fillId="0" borderId="23" applyNumberFormat="0" applyFill="0" applyAlignment="0" applyProtection="0">
      <alignment vertical="center"/>
    </xf>
    <xf numFmtId="0" fontId="34" fillId="0" borderId="21" applyNumberFormat="0" applyFill="0" applyAlignment="0" applyProtection="0">
      <alignment vertical="center"/>
    </xf>
    <xf numFmtId="0" fontId="44" fillId="13" borderId="0" applyNumberFormat="0" applyBorder="0" applyAlignment="0" applyProtection="0">
      <alignment vertical="center"/>
    </xf>
    <xf numFmtId="0" fontId="46" fillId="18" borderId="0" applyNumberFormat="0" applyBorder="0" applyAlignment="0" applyProtection="0">
      <alignment vertical="center"/>
    </xf>
    <xf numFmtId="0" fontId="42" fillId="8" borderId="0" applyNumberFormat="0" applyBorder="0" applyAlignment="0" applyProtection="0">
      <alignment vertical="center"/>
    </xf>
    <xf numFmtId="0" fontId="33" fillId="30" borderId="0" applyNumberFormat="0" applyBorder="0" applyAlignment="0" applyProtection="0">
      <alignment vertical="center"/>
    </xf>
    <xf numFmtId="0" fontId="42" fillId="7" borderId="0" applyNumberFormat="0" applyBorder="0" applyAlignment="0" applyProtection="0">
      <alignment vertical="center"/>
    </xf>
    <xf numFmtId="0" fontId="42" fillId="12" borderId="0" applyNumberFormat="0" applyBorder="0" applyAlignment="0" applyProtection="0">
      <alignment vertical="center"/>
    </xf>
    <xf numFmtId="0" fontId="42" fillId="23" borderId="0" applyNumberFormat="0" applyBorder="0" applyAlignment="0" applyProtection="0">
      <alignment vertical="center"/>
    </xf>
    <xf numFmtId="0" fontId="42" fillId="33" borderId="0" applyNumberFormat="0" applyBorder="0" applyAlignment="0" applyProtection="0">
      <alignment vertical="center"/>
    </xf>
    <xf numFmtId="0" fontId="33" fillId="29" borderId="0" applyNumberFormat="0" applyBorder="0" applyAlignment="0" applyProtection="0">
      <alignment vertical="center"/>
    </xf>
    <xf numFmtId="0" fontId="33" fillId="26" borderId="0" applyNumberFormat="0" applyBorder="0" applyAlignment="0" applyProtection="0">
      <alignment vertical="center"/>
    </xf>
    <xf numFmtId="0" fontId="42" fillId="22" borderId="0" applyNumberFormat="0" applyBorder="0" applyAlignment="0" applyProtection="0">
      <alignment vertical="center"/>
    </xf>
    <xf numFmtId="0" fontId="42" fillId="32" borderId="0" applyNumberFormat="0" applyBorder="0" applyAlignment="0" applyProtection="0">
      <alignment vertical="center"/>
    </xf>
    <xf numFmtId="0" fontId="33" fillId="28" borderId="0" applyNumberFormat="0" applyBorder="0" applyAlignment="0" applyProtection="0">
      <alignment vertical="center"/>
    </xf>
    <xf numFmtId="0" fontId="42" fillId="11" borderId="0" applyNumberFormat="0" applyBorder="0" applyAlignment="0" applyProtection="0">
      <alignment vertical="center"/>
    </xf>
    <xf numFmtId="0" fontId="33" fillId="15" borderId="0" applyNumberFormat="0" applyBorder="0" applyAlignment="0" applyProtection="0">
      <alignment vertical="center"/>
    </xf>
    <xf numFmtId="0" fontId="33" fillId="25" borderId="0" applyNumberFormat="0" applyBorder="0" applyAlignment="0" applyProtection="0">
      <alignment vertical="center"/>
    </xf>
    <xf numFmtId="0" fontId="42" fillId="31" borderId="0" applyNumberFormat="0" applyBorder="0" applyAlignment="0" applyProtection="0">
      <alignment vertical="center"/>
    </xf>
    <xf numFmtId="0" fontId="33" fillId="5" borderId="0" applyNumberFormat="0" applyBorder="0" applyAlignment="0" applyProtection="0">
      <alignment vertical="center"/>
    </xf>
    <xf numFmtId="0" fontId="8" fillId="0" borderId="0"/>
    <xf numFmtId="0" fontId="18" fillId="0" borderId="0"/>
    <xf numFmtId="0" fontId="18" fillId="0" borderId="0"/>
  </cellStyleXfs>
  <cellXfs count="259">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0" fillId="0" borderId="2" xfId="0" applyBorder="1" applyAlignment="1">
      <alignment horizontal="left" vertical="center"/>
    </xf>
    <xf numFmtId="0" fontId="0" fillId="0" borderId="0" xfId="0" applyAlignment="1">
      <alignment horizontal="left" vertical="center"/>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3" xfId="49" applyNumberFormat="1" applyFont="1" applyFill="1" applyBorder="1" applyAlignment="1">
      <alignment horizontal="center" vertical="center" wrapText="1"/>
    </xf>
    <xf numFmtId="0" fontId="0" fillId="0" borderId="0" xfId="0" applyBorder="1" applyAlignment="1">
      <alignment horizontal="left" vertical="center"/>
    </xf>
    <xf numFmtId="9" fontId="3" fillId="0" borderId="1" xfId="49" applyNumberFormat="1" applyFont="1" applyFill="1" applyBorder="1" applyAlignment="1" applyProtection="1">
      <alignment horizontal="center" vertical="center" wrapText="1"/>
    </xf>
    <xf numFmtId="0" fontId="8" fillId="0" borderId="0" xfId="49"/>
    <xf numFmtId="0" fontId="9" fillId="0" borderId="0" xfId="50" applyNumberFormat="1" applyFont="1" applyFill="1" applyAlignment="1" applyProtection="1">
      <alignment vertical="center" wrapText="1"/>
    </xf>
    <xf numFmtId="0" fontId="10" fillId="0" borderId="0" xfId="49" applyNumberFormat="1" applyFont="1" applyFill="1" applyAlignment="1">
      <alignment horizontal="center" vertical="center" wrapText="1"/>
    </xf>
    <xf numFmtId="0" fontId="11" fillId="0" borderId="0" xfId="49" applyNumberFormat="1" applyFont="1" applyFill="1" applyBorder="1" applyAlignment="1" applyProtection="1">
      <alignment horizontal="right" vertical="center" wrapText="1"/>
    </xf>
    <xf numFmtId="0" fontId="12" fillId="0" borderId="1" xfId="49" applyNumberFormat="1" applyFont="1" applyFill="1" applyBorder="1" applyAlignment="1" applyProtection="1">
      <alignment horizontal="center" vertical="center" wrapText="1"/>
    </xf>
    <xf numFmtId="0" fontId="12" fillId="0" borderId="1" xfId="49" applyNumberFormat="1" applyFont="1" applyFill="1" applyBorder="1" applyAlignment="1" applyProtection="1">
      <alignment horizontal="left" vertical="center" wrapText="1"/>
    </xf>
    <xf numFmtId="0" fontId="13" fillId="0" borderId="1" xfId="0" applyFont="1" applyBorder="1" applyAlignment="1">
      <alignment horizontal="center" vertical="center"/>
    </xf>
    <xf numFmtId="0" fontId="3" fillId="0" borderId="1" xfId="0"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49" applyFont="1" applyBorder="1" applyAlignment="1">
      <alignment horizontal="left"/>
    </xf>
    <xf numFmtId="0" fontId="8" fillId="0" borderId="2" xfId="49" applyFont="1" applyBorder="1" applyAlignment="1">
      <alignment horizontal="left"/>
    </xf>
    <xf numFmtId="0" fontId="8" fillId="0" borderId="0" xfId="49" applyFont="1" applyAlignment="1">
      <alignment horizontal="left"/>
    </xf>
    <xf numFmtId="0" fontId="8" fillId="0" borderId="0" xfId="49" applyFont="1"/>
    <xf numFmtId="0" fontId="8" fillId="0" borderId="0" xfId="49" applyFont="1" applyAlignment="1">
      <alignment vertical="center"/>
    </xf>
    <xf numFmtId="0" fontId="8" fillId="0" borderId="0" xfId="49" applyFont="1" applyAlignment="1">
      <alignment horizontal="center" vertical="center"/>
    </xf>
    <xf numFmtId="0" fontId="8" fillId="0" borderId="0" xfId="49" applyAlignment="1">
      <alignment vertical="center"/>
    </xf>
    <xf numFmtId="0" fontId="8" fillId="0" borderId="0" xfId="49" applyAlignment="1">
      <alignment horizontal="center" vertical="center"/>
    </xf>
    <xf numFmtId="0" fontId="0" fillId="0" borderId="0" xfId="0" applyFill="1"/>
    <xf numFmtId="0" fontId="9"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8" fillId="0" borderId="1" xfId="50" applyFont="1" applyFill="1" applyBorder="1" applyAlignment="1">
      <alignment horizontal="center" vertical="center"/>
    </xf>
    <xf numFmtId="176" fontId="19" fillId="0" borderId="1" xfId="0" applyNumberFormat="1" applyFont="1" applyBorder="1" applyAlignment="1">
      <alignment horizontal="center" vertical="center"/>
    </xf>
    <xf numFmtId="176" fontId="19" fillId="0" borderId="1" xfId="0" applyNumberFormat="1" applyFont="1" applyBorder="1"/>
    <xf numFmtId="0" fontId="19" fillId="0" borderId="1" xfId="0" applyFont="1" applyBorder="1"/>
    <xf numFmtId="0" fontId="0" fillId="0" borderId="0" xfId="0" applyAlignment="1">
      <alignment horizontal="center"/>
    </xf>
    <xf numFmtId="0" fontId="20" fillId="0" borderId="0" xfId="51" applyFont="1"/>
    <xf numFmtId="0" fontId="3" fillId="0" borderId="0" xfId="51" applyFont="1"/>
    <xf numFmtId="0" fontId="18" fillId="0" borderId="0" xfId="51"/>
    <xf numFmtId="0" fontId="9" fillId="0" borderId="3" xfId="51" applyNumberFormat="1" applyFont="1" applyFill="1" applyBorder="1" applyAlignment="1" applyProtection="1">
      <alignment horizontal="left" vertical="center"/>
    </xf>
    <xf numFmtId="0" fontId="9" fillId="0" borderId="4" xfId="51" applyNumberFormat="1" applyFont="1" applyFill="1" applyBorder="1" applyAlignment="1" applyProtection="1">
      <alignment horizontal="left" vertical="center"/>
    </xf>
    <xf numFmtId="0" fontId="9" fillId="0" borderId="5" xfId="51" applyNumberFormat="1" applyFont="1" applyFill="1" applyBorder="1" applyAlignment="1" applyProtection="1">
      <alignment horizontal="left" vertical="center"/>
    </xf>
    <xf numFmtId="0" fontId="10" fillId="0" borderId="1" xfId="51" applyNumberFormat="1" applyFont="1" applyFill="1" applyBorder="1" applyAlignment="1" applyProtection="1">
      <alignment horizontal="center"/>
    </xf>
    <xf numFmtId="0" fontId="12" fillId="0" borderId="1" xfId="51" applyFont="1" applyBorder="1"/>
    <xf numFmtId="0" fontId="12" fillId="0" borderId="1" xfId="51" applyFont="1" applyFill="1" applyBorder="1"/>
    <xf numFmtId="0" fontId="12" fillId="0" borderId="1" xfId="51" applyFont="1" applyBorder="1" applyAlignment="1">
      <alignment horizontal="right"/>
    </xf>
    <xf numFmtId="176" fontId="17" fillId="0" borderId="1" xfId="51" applyNumberFormat="1" applyFont="1" applyFill="1" applyBorder="1" applyAlignment="1" applyProtection="1">
      <alignment horizontal="center" vertical="center" wrapText="1"/>
    </xf>
    <xf numFmtId="49" fontId="17" fillId="0" borderId="1" xfId="51" applyNumberFormat="1" applyFont="1" applyFill="1" applyBorder="1" applyAlignment="1" applyProtection="1">
      <alignment horizontal="left" vertical="center"/>
    </xf>
    <xf numFmtId="176" fontId="17" fillId="0" borderId="1" xfId="51" applyNumberFormat="1" applyFont="1" applyFill="1" applyBorder="1" applyAlignment="1" applyProtection="1">
      <alignment horizontal="left" vertical="center"/>
    </xf>
    <xf numFmtId="176" fontId="17" fillId="0" borderId="1" xfId="51" applyNumberFormat="1" applyFont="1" applyFill="1" applyBorder="1" applyAlignment="1" applyProtection="1">
      <alignment horizontal="right" vertical="center" wrapText="1"/>
    </xf>
    <xf numFmtId="0" fontId="18" fillId="0" borderId="1" xfId="51" applyFont="1" applyFill="1" applyBorder="1" applyAlignment="1">
      <alignment horizontal="left"/>
    </xf>
    <xf numFmtId="176" fontId="18" fillId="0" borderId="1" xfId="51" applyNumberFormat="1" applyFont="1" applyFill="1" applyBorder="1" applyAlignment="1">
      <alignment horizontal="left"/>
    </xf>
    <xf numFmtId="176" fontId="17" fillId="0" borderId="1" xfId="51" applyNumberFormat="1" applyFont="1" applyFill="1" applyBorder="1" applyAlignment="1">
      <alignment horizontal="right"/>
    </xf>
    <xf numFmtId="176" fontId="18" fillId="0" borderId="1" xfId="51" applyNumberFormat="1" applyFont="1" applyFill="1" applyBorder="1" applyAlignment="1">
      <alignment horizontal="right"/>
    </xf>
    <xf numFmtId="0" fontId="17" fillId="0" borderId="1" xfId="51" applyFont="1" applyFill="1" applyBorder="1" applyAlignment="1">
      <alignment horizontal="left"/>
    </xf>
    <xf numFmtId="176" fontId="17" fillId="0" borderId="1" xfId="51" applyNumberFormat="1" applyFont="1" applyFill="1" applyBorder="1" applyAlignment="1">
      <alignment horizontal="left"/>
    </xf>
    <xf numFmtId="0" fontId="18" fillId="0" borderId="1" xfId="51" applyFont="1" applyBorder="1" applyAlignment="1">
      <alignment horizontal="left"/>
    </xf>
    <xf numFmtId="176" fontId="18" fillId="0" borderId="1" xfId="51" applyNumberFormat="1" applyFont="1" applyBorder="1" applyAlignment="1">
      <alignment horizontal="right"/>
    </xf>
    <xf numFmtId="0" fontId="17" fillId="0" borderId="1" xfId="51" applyFont="1" applyBorder="1" applyAlignment="1">
      <alignment horizontal="left"/>
    </xf>
    <xf numFmtId="176" fontId="18" fillId="0" borderId="1" xfId="51" applyNumberFormat="1" applyFont="1" applyBorder="1" applyAlignment="1">
      <alignment horizontal="left"/>
    </xf>
    <xf numFmtId="176" fontId="17" fillId="0" borderId="1" xfId="51" applyNumberFormat="1" applyFont="1" applyBorder="1" applyAlignment="1">
      <alignment horizontal="left"/>
    </xf>
    <xf numFmtId="176" fontId="18" fillId="0" borderId="1" xfId="51" applyNumberFormat="1" applyFont="1" applyFill="1" applyBorder="1" applyAlignment="1">
      <alignment horizontal="right" vertical="center"/>
    </xf>
    <xf numFmtId="176" fontId="18" fillId="0" borderId="1" xfId="0" applyNumberFormat="1" applyFont="1" applyFill="1" applyBorder="1" applyAlignment="1">
      <alignment horizontal="right" vertical="center" shrinkToFit="1"/>
    </xf>
    <xf numFmtId="176" fontId="18" fillId="0" borderId="0" xfId="51" applyNumberFormat="1"/>
    <xf numFmtId="0" fontId="20" fillId="0" borderId="0" xfId="51" applyFont="1" applyFill="1"/>
    <xf numFmtId="0" fontId="3" fillId="0" borderId="0" xfId="51" applyFont="1" applyFill="1"/>
    <xf numFmtId="0" fontId="18" fillId="0" borderId="0" xfId="51" applyFont="1"/>
    <xf numFmtId="0" fontId="9" fillId="0" borderId="0" xfId="51" applyNumberFormat="1" applyFont="1" applyFill="1" applyAlignment="1" applyProtection="1">
      <alignment horizontal="left" vertical="center"/>
    </xf>
    <xf numFmtId="0" fontId="10" fillId="0" borderId="0" xfId="51" applyNumberFormat="1" applyFont="1" applyFill="1" applyAlignment="1" applyProtection="1">
      <alignment horizontal="center"/>
    </xf>
    <xf numFmtId="0" fontId="9" fillId="0" borderId="0" xfId="51" applyNumberFormat="1" applyFont="1" applyFill="1" applyAlignment="1" applyProtection="1">
      <alignment horizontal="centerContinuous"/>
    </xf>
    <xf numFmtId="176" fontId="9"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176" fontId="21" fillId="0" borderId="0" xfId="51" applyNumberFormat="1" applyFont="1" applyFill="1" applyAlignment="1" applyProtection="1">
      <alignment horizontal="centerContinuous"/>
    </xf>
    <xf numFmtId="0" fontId="17" fillId="0" borderId="6"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wrapText="1"/>
    </xf>
    <xf numFmtId="176" fontId="17" fillId="0" borderId="7" xfId="51" applyNumberFormat="1" applyFont="1" applyFill="1" applyBorder="1" applyAlignment="1" applyProtection="1">
      <alignment horizontal="center" vertical="center" wrapText="1"/>
    </xf>
    <xf numFmtId="0" fontId="17" fillId="0" borderId="8" xfId="51" applyFont="1" applyFill="1" applyBorder="1" applyAlignment="1">
      <alignment horizontal="center" vertical="center" wrapText="1"/>
    </xf>
    <xf numFmtId="0" fontId="17" fillId="0" borderId="1" xfId="51" applyFont="1" applyFill="1" applyBorder="1" applyAlignment="1">
      <alignment horizontal="center" vertical="center" wrapText="1"/>
    </xf>
    <xf numFmtId="0" fontId="17" fillId="0" borderId="8" xfId="0" applyFont="1" applyFill="1" applyBorder="1" applyAlignment="1">
      <alignment horizontal="left" vertical="center" shrinkToFit="1"/>
    </xf>
    <xf numFmtId="0" fontId="17" fillId="0" borderId="1" xfId="0" applyFont="1" applyFill="1" applyBorder="1" applyAlignment="1">
      <alignment horizontal="left" vertical="center" shrinkToFit="1"/>
    </xf>
    <xf numFmtId="176" fontId="17" fillId="0" borderId="1" xfId="51" applyNumberFormat="1" applyFont="1" applyFill="1" applyBorder="1" applyAlignment="1">
      <alignment horizontal="right" vertical="center"/>
    </xf>
    <xf numFmtId="4" fontId="17" fillId="0" borderId="1" xfId="51" applyNumberFormat="1" applyFont="1" applyFill="1" applyBorder="1" applyAlignment="1" applyProtection="1">
      <alignment horizontal="right" vertical="center" wrapText="1"/>
    </xf>
    <xf numFmtId="0" fontId="18" fillId="0" borderId="8" xfId="0" applyFont="1" applyFill="1" applyBorder="1" applyAlignment="1">
      <alignment horizontal="left" vertical="center" shrinkToFit="1"/>
    </xf>
    <xf numFmtId="0" fontId="18" fillId="0" borderId="1" xfId="0" applyFont="1" applyFill="1" applyBorder="1" applyAlignment="1">
      <alignment horizontal="left" vertical="center" shrinkToFit="1"/>
    </xf>
    <xf numFmtId="0" fontId="18" fillId="0" borderId="1" xfId="51" applyFont="1" applyFill="1" applyBorder="1"/>
    <xf numFmtId="176" fontId="18" fillId="0" borderId="1" xfId="51" applyNumberFormat="1" applyFont="1" applyFill="1" applyBorder="1"/>
    <xf numFmtId="0" fontId="17" fillId="0" borderId="1" xfId="51" applyFont="1" applyFill="1" applyBorder="1"/>
    <xf numFmtId="0" fontId="19" fillId="0" borderId="8" xfId="0" applyFont="1" applyFill="1" applyBorder="1" applyAlignment="1">
      <alignment horizontal="left" vertical="center"/>
    </xf>
    <xf numFmtId="0" fontId="22" fillId="0" borderId="1" xfId="0" applyFont="1" applyFill="1" applyBorder="1" applyAlignment="1">
      <alignment horizontal="left" vertical="center"/>
    </xf>
    <xf numFmtId="0" fontId="19" fillId="0" borderId="1" xfId="0" applyFont="1" applyFill="1" applyBorder="1" applyAlignment="1">
      <alignment horizontal="left" vertical="center"/>
    </xf>
    <xf numFmtId="176" fontId="17" fillId="0" borderId="1" xfId="0" applyNumberFormat="1" applyFont="1" applyFill="1" applyBorder="1" applyAlignment="1">
      <alignment horizontal="right" vertical="center" shrinkToFit="1"/>
    </xf>
    <xf numFmtId="0" fontId="18" fillId="0" borderId="9" xfId="0" applyFont="1" applyFill="1" applyBorder="1" applyAlignment="1">
      <alignment horizontal="left" vertical="center" shrinkToFit="1"/>
    </xf>
    <xf numFmtId="0" fontId="18" fillId="0" borderId="10" xfId="0" applyFont="1" applyFill="1" applyBorder="1" applyAlignment="1">
      <alignment horizontal="left" vertical="center" shrinkToFit="1"/>
    </xf>
    <xf numFmtId="176" fontId="18" fillId="0" borderId="10" xfId="51" applyNumberFormat="1" applyFont="1" applyFill="1" applyBorder="1" applyAlignment="1">
      <alignment horizontal="right" vertical="center"/>
    </xf>
    <xf numFmtId="176" fontId="18" fillId="0" borderId="10" xfId="0" applyNumberFormat="1" applyFont="1" applyFill="1" applyBorder="1" applyAlignment="1">
      <alignment horizontal="right" vertical="center" shrinkToFit="1"/>
    </xf>
    <xf numFmtId="0" fontId="18" fillId="0" borderId="10" xfId="51" applyFont="1" applyFill="1" applyBorder="1"/>
    <xf numFmtId="176" fontId="18" fillId="0" borderId="10" xfId="51" applyNumberFormat="1" applyFont="1" applyFill="1" applyBorder="1"/>
    <xf numFmtId="0" fontId="23" fillId="0" borderId="0" xfId="51" applyFont="1" applyFill="1" applyAlignment="1">
      <alignment horizontal="right"/>
    </xf>
    <xf numFmtId="0" fontId="12" fillId="0" borderId="0" xfId="51" applyNumberFormat="1" applyFont="1" applyFill="1" applyBorder="1" applyAlignment="1" applyProtection="1">
      <alignment horizontal="right"/>
    </xf>
    <xf numFmtId="0" fontId="17" fillId="0" borderId="11" xfId="51" applyNumberFormat="1" applyFont="1" applyFill="1" applyBorder="1" applyAlignment="1" applyProtection="1">
      <alignment horizontal="center" vertical="center" wrapText="1"/>
    </xf>
    <xf numFmtId="0" fontId="17" fillId="0" borderId="12" xfId="51" applyNumberFormat="1" applyFont="1" applyFill="1" applyBorder="1" applyAlignment="1" applyProtection="1">
      <alignment horizontal="center" vertical="center" wrapText="1"/>
    </xf>
    <xf numFmtId="4" fontId="17" fillId="0" borderId="12" xfId="51" applyNumberFormat="1" applyFont="1" applyFill="1" applyBorder="1" applyAlignment="1" applyProtection="1">
      <alignment horizontal="right" vertical="center" wrapText="1"/>
    </xf>
    <xf numFmtId="0" fontId="18" fillId="0" borderId="12" xfId="51" applyFont="1" applyFill="1" applyBorder="1"/>
    <xf numFmtId="0" fontId="17" fillId="0" borderId="12" xfId="51" applyFont="1" applyFill="1" applyBorder="1"/>
    <xf numFmtId="0" fontId="18" fillId="0" borderId="13" xfId="51" applyFont="1" applyFill="1" applyBorder="1"/>
    <xf numFmtId="0" fontId="3" fillId="0" borderId="0" xfId="51" applyFont="1" applyFill="1" applyAlignment="1">
      <alignment horizontal="right" vertical="center"/>
    </xf>
    <xf numFmtId="0" fontId="3" fillId="0" borderId="0" xfId="51" applyFont="1" applyFill="1" applyAlignment="1">
      <alignment vertical="center"/>
    </xf>
    <xf numFmtId="0" fontId="23" fillId="0" borderId="0" xfId="51" applyFont="1" applyAlignment="1">
      <alignment horizontal="right"/>
    </xf>
    <xf numFmtId="0" fontId="24" fillId="0" borderId="0" xfId="51" applyFont="1" applyFill="1" applyAlignment="1">
      <alignment horizontal="centerContinuous" vertical="center"/>
    </xf>
    <xf numFmtId="0" fontId="25" fillId="0" borderId="0" xfId="51" applyFont="1" applyFill="1" applyAlignment="1">
      <alignment horizontal="centerContinuous" vertical="center"/>
    </xf>
    <xf numFmtId="0" fontId="3" fillId="0" borderId="0" xfId="51" applyFont="1" applyFill="1" applyAlignment="1">
      <alignment horizontal="centerContinuous" vertical="center"/>
    </xf>
    <xf numFmtId="0" fontId="12" fillId="0" borderId="0" xfId="51" applyFont="1" applyFill="1"/>
    <xf numFmtId="0" fontId="12" fillId="0" borderId="0" xfId="51" applyFont="1" applyFill="1" applyAlignment="1">
      <alignment horizontal="center" vertical="center"/>
    </xf>
    <xf numFmtId="0" fontId="12" fillId="0" borderId="0" xfId="51" applyFont="1" applyFill="1" applyAlignment="1">
      <alignment vertical="center"/>
    </xf>
    <xf numFmtId="0" fontId="12" fillId="0" borderId="0" xfId="51" applyFont="1" applyAlignment="1">
      <alignment horizontal="right"/>
    </xf>
    <xf numFmtId="0" fontId="21" fillId="0" borderId="1" xfId="51" applyNumberFormat="1" applyFont="1" applyFill="1" applyBorder="1" applyAlignment="1" applyProtection="1">
      <alignment horizontal="center" vertical="center"/>
    </xf>
    <xf numFmtId="0" fontId="21" fillId="0" borderId="14" xfId="51" applyNumberFormat="1" applyFont="1" applyFill="1" applyBorder="1" applyAlignment="1" applyProtection="1">
      <alignment horizontal="center" vertical="center"/>
    </xf>
    <xf numFmtId="0" fontId="21" fillId="0" borderId="14" xfId="51" applyNumberFormat="1" applyFont="1" applyFill="1" applyBorder="1" applyAlignment="1" applyProtection="1">
      <alignment horizontal="centerContinuous" vertical="center" wrapText="1"/>
    </xf>
    <xf numFmtId="0" fontId="12" fillId="0" borderId="15" xfId="51" applyFont="1" applyFill="1" applyBorder="1" applyAlignment="1">
      <alignment vertical="center"/>
    </xf>
    <xf numFmtId="4" fontId="12" fillId="0" borderId="16" xfId="51" applyNumberFormat="1" applyFont="1" applyFill="1" applyBorder="1" applyAlignment="1" applyProtection="1">
      <alignment horizontal="right" vertical="center" wrapText="1"/>
    </xf>
    <xf numFmtId="0" fontId="12" fillId="0" borderId="17" xfId="51" applyFont="1" applyBorder="1" applyAlignment="1">
      <alignment vertical="center" wrapText="1"/>
    </xf>
    <xf numFmtId="4" fontId="12" fillId="0" borderId="17" xfId="51" applyNumberFormat="1" applyFont="1" applyBorder="1" applyAlignment="1">
      <alignment vertical="center" wrapText="1"/>
    </xf>
    <xf numFmtId="0" fontId="12" fillId="0" borderId="3" xfId="51" applyFont="1" applyBorder="1" applyAlignment="1">
      <alignment vertical="center"/>
    </xf>
    <xf numFmtId="4" fontId="12" fillId="0" borderId="1" xfId="51" applyNumberFormat="1" applyFont="1" applyFill="1" applyBorder="1" applyAlignment="1" applyProtection="1">
      <alignment horizontal="right" vertical="center" wrapText="1"/>
    </xf>
    <xf numFmtId="0" fontId="12" fillId="0" borderId="5" xfId="51" applyFont="1" applyBorder="1" applyAlignment="1">
      <alignment vertical="center" wrapText="1"/>
    </xf>
    <xf numFmtId="4" fontId="12" fillId="0" borderId="5" xfId="51" applyNumberFormat="1" applyFont="1" applyBorder="1" applyAlignment="1">
      <alignment vertical="center" wrapText="1"/>
    </xf>
    <xf numFmtId="0" fontId="12" fillId="0" borderId="3" xfId="51" applyFont="1" applyBorder="1" applyAlignment="1">
      <alignment horizontal="left" vertical="center"/>
    </xf>
    <xf numFmtId="0" fontId="12" fillId="0" borderId="3" xfId="51" applyFont="1" applyFill="1" applyBorder="1" applyAlignment="1">
      <alignment vertical="center"/>
    </xf>
    <xf numFmtId="4" fontId="12" fillId="0" borderId="18" xfId="51" applyNumberFormat="1" applyFont="1" applyFill="1" applyBorder="1" applyAlignment="1" applyProtection="1">
      <alignment horizontal="right" vertical="center" wrapText="1"/>
    </xf>
    <xf numFmtId="0" fontId="12" fillId="0" borderId="5" xfId="51" applyFont="1" applyFill="1" applyBorder="1" applyAlignment="1">
      <alignment vertical="center" wrapText="1"/>
    </xf>
    <xf numFmtId="4" fontId="12" fillId="0" borderId="14" xfId="51" applyNumberFormat="1" applyFont="1" applyFill="1" applyBorder="1" applyAlignment="1" applyProtection="1">
      <alignment horizontal="right" vertical="center" wrapText="1"/>
    </xf>
    <xf numFmtId="4" fontId="12" fillId="0" borderId="1" xfId="51" applyNumberFormat="1" applyFont="1" applyFill="1" applyBorder="1" applyAlignment="1">
      <alignment horizontal="right" vertical="center" wrapText="1"/>
    </xf>
    <xf numFmtId="0" fontId="12" fillId="0" borderId="1" xfId="51" applyFont="1" applyFill="1" applyBorder="1" applyAlignment="1">
      <alignment vertical="center"/>
    </xf>
    <xf numFmtId="0" fontId="12" fillId="0" borderId="1" xfId="51" applyFont="1" applyFill="1" applyBorder="1" applyAlignment="1">
      <alignment vertical="center" wrapText="1"/>
    </xf>
    <xf numFmtId="4" fontId="12" fillId="0" borderId="1" xfId="51" applyNumberFormat="1" applyFont="1" applyBorder="1" applyAlignment="1">
      <alignment vertical="center" wrapText="1"/>
    </xf>
    <xf numFmtId="0" fontId="12" fillId="0" borderId="1" xfId="51" applyNumberFormat="1" applyFont="1" applyFill="1" applyBorder="1" applyAlignment="1" applyProtection="1">
      <alignment horizontal="center" vertical="center"/>
    </xf>
    <xf numFmtId="4" fontId="21" fillId="0" borderId="18" xfId="51" applyNumberFormat="1" applyFont="1" applyFill="1" applyBorder="1" applyAlignment="1">
      <alignment horizontal="right" vertical="center" wrapText="1"/>
    </xf>
    <xf numFmtId="0" fontId="12" fillId="0" borderId="1" xfId="51" applyNumberFormat="1" applyFont="1" applyFill="1" applyBorder="1" applyAlignment="1" applyProtection="1">
      <alignment horizontal="center" vertical="center" wrapText="1"/>
    </xf>
    <xf numFmtId="4" fontId="21" fillId="0" borderId="1" xfId="51" applyNumberFormat="1" applyFont="1" applyBorder="1" applyAlignment="1">
      <alignment vertical="center" wrapText="1"/>
    </xf>
    <xf numFmtId="0" fontId="18" fillId="0" borderId="0" xfId="51" applyFill="1"/>
    <xf numFmtId="4" fontId="12" fillId="0" borderId="1" xfId="50" applyNumberFormat="1" applyFont="1" applyFill="1" applyBorder="1" applyAlignment="1">
      <alignment horizontal="right" vertical="center" wrapText="1"/>
    </xf>
    <xf numFmtId="0" fontId="12" fillId="0" borderId="1" xfId="51" applyFont="1" applyFill="1" applyBorder="1" applyAlignment="1">
      <alignment horizontal="center" vertical="center"/>
    </xf>
    <xf numFmtId="4" fontId="21" fillId="0" borderId="1" xfId="51" applyNumberFormat="1" applyFont="1" applyFill="1" applyBorder="1" applyAlignment="1">
      <alignment horizontal="right" vertical="center" wrapText="1"/>
    </xf>
    <xf numFmtId="0" fontId="24" fillId="0" borderId="0" xfId="51" applyFont="1" applyFill="1" applyAlignment="1">
      <alignment horizontal="center"/>
    </xf>
    <xf numFmtId="0" fontId="26" fillId="0" borderId="0" xfId="51" applyFont="1" applyAlignment="1">
      <alignment horizontal="centerContinuous"/>
    </xf>
    <xf numFmtId="0" fontId="21" fillId="0" borderId="0" xfId="51" applyFont="1" applyFill="1" applyAlignment="1">
      <alignment horizontal="centerContinuous"/>
    </xf>
    <xf numFmtId="0" fontId="21" fillId="0" borderId="0" xfId="51" applyFont="1" applyAlignment="1">
      <alignment horizontal="centerContinuous"/>
    </xf>
    <xf numFmtId="0" fontId="21" fillId="0" borderId="0" xfId="51" applyFont="1" applyAlignment="1">
      <alignment horizontal="right"/>
    </xf>
    <xf numFmtId="0" fontId="21" fillId="0" borderId="3" xfId="51" applyNumberFormat="1" applyFont="1" applyFill="1" applyBorder="1" applyAlignment="1" applyProtection="1">
      <alignment horizontal="center" vertical="center"/>
    </xf>
    <xf numFmtId="0" fontId="21" fillId="0" borderId="18" xfId="51" applyNumberFormat="1" applyFont="1" applyFill="1" applyBorder="1" applyAlignment="1" applyProtection="1">
      <alignment horizontal="center" vertical="center"/>
    </xf>
    <xf numFmtId="0" fontId="21" fillId="0" borderId="16" xfId="51" applyNumberFormat="1" applyFont="1" applyFill="1" applyBorder="1" applyAlignment="1" applyProtection="1">
      <alignment horizontal="center" vertical="center"/>
    </xf>
    <xf numFmtId="49" fontId="12" fillId="0" borderId="3" xfId="51" applyNumberFormat="1" applyFont="1" applyFill="1" applyBorder="1" applyAlignment="1" applyProtection="1">
      <alignment horizontal="left" vertical="center"/>
    </xf>
    <xf numFmtId="178" fontId="12" fillId="0" borderId="1" xfId="51" applyNumberFormat="1" applyFont="1" applyFill="1" applyBorder="1" applyAlignment="1" applyProtection="1">
      <alignment horizontal="left" vertical="center"/>
    </xf>
    <xf numFmtId="4" fontId="21" fillId="0" borderId="4" xfId="51" applyNumberFormat="1" applyFont="1" applyFill="1" applyBorder="1" applyAlignment="1" applyProtection="1">
      <alignment horizontal="right" vertical="center" wrapText="1"/>
    </xf>
    <xf numFmtId="4" fontId="12" fillId="0" borderId="3" xfId="51" applyNumberFormat="1" applyFont="1" applyFill="1" applyBorder="1" applyAlignment="1" applyProtection="1">
      <alignment horizontal="right" vertical="center" wrapText="1"/>
    </xf>
    <xf numFmtId="0" fontId="11" fillId="0" borderId="0" xfId="51" applyFont="1" applyFill="1" applyAlignment="1">
      <alignment horizontal="left"/>
    </xf>
    <xf numFmtId="0" fontId="18" fillId="0" borderId="0" xfId="51" applyProtection="1">
      <protection locked="0"/>
    </xf>
    <xf numFmtId="0" fontId="9" fillId="0" borderId="0" xfId="51" applyFont="1" applyAlignment="1" applyProtection="1">
      <alignment vertical="center"/>
      <protection locked="0"/>
    </xf>
    <xf numFmtId="0" fontId="23" fillId="0" borderId="0" xfId="51" applyFont="1" applyAlignment="1" applyProtection="1">
      <alignment horizontal="center" vertical="center"/>
      <protection locked="0"/>
    </xf>
    <xf numFmtId="0" fontId="27" fillId="0" borderId="0" xfId="51" applyFont="1" applyFill="1" applyAlignment="1" applyProtection="1">
      <alignment horizontal="center"/>
      <protection locked="0"/>
    </xf>
    <xf numFmtId="0" fontId="26" fillId="0" borderId="0" xfId="51" applyFont="1" applyAlignment="1" applyProtection="1">
      <alignment horizontal="centerContinuous"/>
      <protection locked="0"/>
    </xf>
    <xf numFmtId="0" fontId="3" fillId="0" borderId="0" xfId="51" applyFont="1" applyProtection="1">
      <protection locked="0"/>
    </xf>
    <xf numFmtId="0" fontId="12" fillId="0" borderId="0" xfId="51" applyFont="1" applyAlignment="1" applyProtection="1">
      <alignment horizontal="right"/>
      <protection locked="0"/>
    </xf>
    <xf numFmtId="0" fontId="21" fillId="0" borderId="1" xfId="51" applyNumberFormat="1" applyFont="1" applyFill="1" applyBorder="1" applyAlignment="1" applyProtection="1">
      <alignment horizontal="center" vertical="center"/>
      <protection locked="0"/>
    </xf>
    <xf numFmtId="0" fontId="21" fillId="0" borderId="1" xfId="51" applyNumberFormat="1" applyFont="1" applyFill="1" applyBorder="1" applyAlignment="1" applyProtection="1">
      <alignment horizontal="center" vertical="center" wrapText="1"/>
      <protection locked="0"/>
    </xf>
    <xf numFmtId="4" fontId="21" fillId="0" borderId="3" xfId="51" applyNumberFormat="1" applyFont="1" applyFill="1" applyBorder="1" applyAlignment="1" applyProtection="1">
      <alignment horizontal="right" vertical="center" wrapText="1"/>
      <protection locked="0"/>
    </xf>
    <xf numFmtId="49" fontId="12" fillId="0" borderId="1" xfId="51" applyNumberFormat="1" applyFont="1" applyFill="1" applyBorder="1" applyAlignment="1" applyProtection="1">
      <alignment horizontal="right" vertical="center" wrapText="1"/>
      <protection locked="0"/>
    </xf>
    <xf numFmtId="4" fontId="21" fillId="0" borderId="5" xfId="51" applyNumberFormat="1" applyFont="1" applyFill="1" applyBorder="1" applyAlignment="1" applyProtection="1">
      <alignment horizontal="right" vertical="center" wrapText="1"/>
      <protection locked="0"/>
    </xf>
    <xf numFmtId="4" fontId="12" fillId="0" borderId="3" xfId="51" applyNumberFormat="1" applyFont="1" applyFill="1" applyBorder="1" applyAlignment="1" applyProtection="1">
      <alignment horizontal="right" vertical="center" wrapText="1"/>
      <protection locked="0"/>
    </xf>
    <xf numFmtId="4" fontId="12" fillId="0" borderId="1" xfId="51" applyNumberFormat="1" applyFont="1" applyFill="1" applyBorder="1" applyAlignment="1" applyProtection="1">
      <alignment horizontal="right" vertical="center" wrapText="1"/>
      <protection locked="0"/>
    </xf>
    <xf numFmtId="0" fontId="18" fillId="0" borderId="0" xfId="51" applyFill="1" applyProtection="1">
      <protection locked="0"/>
    </xf>
    <xf numFmtId="0" fontId="3" fillId="0" borderId="0" xfId="51" applyFont="1" applyAlignment="1">
      <alignment horizontal="center" vertical="center"/>
    </xf>
    <xf numFmtId="0" fontId="18" fillId="0" borderId="0" xfId="51" applyAlignment="1">
      <alignment horizontal="center" vertical="center"/>
    </xf>
    <xf numFmtId="0" fontId="23" fillId="0" borderId="0" xfId="51" applyFont="1" applyAlignment="1">
      <alignment horizontal="right" vertical="center"/>
    </xf>
    <xf numFmtId="49" fontId="28" fillId="0" borderId="0" xfId="51" applyNumberFormat="1" applyFont="1" applyFill="1" applyAlignment="1" applyProtection="1">
      <alignment horizontal="center"/>
    </xf>
    <xf numFmtId="0" fontId="26" fillId="0" borderId="0" xfId="51" applyNumberFormat="1" applyFont="1" applyFill="1" applyAlignment="1" applyProtection="1">
      <alignment horizontal="centerContinuous"/>
    </xf>
    <xf numFmtId="0" fontId="12" fillId="0" borderId="0" xfId="51" applyFont="1" applyFill="1" applyAlignment="1">
      <alignment horizontal="right" vertical="center"/>
    </xf>
    <xf numFmtId="49" fontId="9" fillId="0" borderId="1" xfId="51" applyNumberFormat="1" applyFont="1" applyFill="1" applyBorder="1" applyAlignment="1" applyProtection="1">
      <alignment horizontal="center" vertical="center"/>
    </xf>
    <xf numFmtId="178" fontId="9" fillId="0" borderId="1" xfId="51" applyNumberFormat="1" applyFont="1" applyFill="1" applyBorder="1" applyAlignment="1" applyProtection="1">
      <alignment horizontal="center" vertical="center"/>
    </xf>
    <xf numFmtId="176" fontId="9" fillId="0" borderId="1" xfId="51" applyNumberFormat="1" applyFont="1" applyFill="1" applyBorder="1" applyAlignment="1" applyProtection="1">
      <alignment horizontal="right" vertical="center" wrapText="1"/>
    </xf>
    <xf numFmtId="49" fontId="9" fillId="0" borderId="1" xfId="51" applyNumberFormat="1" applyFont="1" applyFill="1" applyBorder="1" applyAlignment="1" applyProtection="1">
      <alignment horizontal="left" vertical="center"/>
    </xf>
    <xf numFmtId="178" fontId="9" fillId="0" borderId="1" xfId="51" applyNumberFormat="1" applyFont="1" applyFill="1" applyBorder="1" applyAlignment="1" applyProtection="1">
      <alignment horizontal="left" vertical="center"/>
    </xf>
    <xf numFmtId="176" fontId="9" fillId="0" borderId="1" xfId="51" applyNumberFormat="1" applyFont="1" applyFill="1" applyBorder="1" applyAlignment="1">
      <alignment horizontal="right" vertical="center" wrapText="1"/>
    </xf>
    <xf numFmtId="0" fontId="5" fillId="0" borderId="1" xfId="0" applyFont="1" applyFill="1" applyBorder="1" applyAlignment="1">
      <alignment horizontal="right" vertical="center"/>
    </xf>
    <xf numFmtId="176" fontId="5" fillId="0" borderId="1" xfId="0" applyNumberFormat="1" applyFont="1" applyFill="1" applyBorder="1" applyAlignment="1">
      <alignment horizontal="right" vertical="center"/>
    </xf>
    <xf numFmtId="176" fontId="3" fillId="0" borderId="1" xfId="51" applyNumberFormat="1" applyFont="1" applyFill="1" applyBorder="1" applyAlignment="1" applyProtection="1">
      <alignment horizontal="right" vertical="center" wrapText="1"/>
    </xf>
    <xf numFmtId="0" fontId="3" fillId="0" borderId="0" xfId="51" applyFont="1" applyFill="1" applyAlignment="1">
      <alignment horizontal="center" vertical="center"/>
    </xf>
    <xf numFmtId="176"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176" fontId="3" fillId="0" borderId="1" xfId="51" applyNumberFormat="1" applyFont="1" applyFill="1" applyBorder="1" applyAlignment="1">
      <alignment horizontal="right" vertical="center"/>
    </xf>
    <xf numFmtId="179" fontId="18" fillId="0" borderId="0" xfId="51" applyNumberFormat="1"/>
    <xf numFmtId="49" fontId="27" fillId="0" borderId="0" xfId="51" applyNumberFormat="1" applyFont="1" applyFill="1" applyAlignment="1" applyProtection="1">
      <alignment horizontal="center"/>
    </xf>
    <xf numFmtId="0" fontId="26" fillId="0" borderId="0" xfId="51" applyFont="1" applyFill="1" applyAlignment="1">
      <alignment horizontal="centerContinuous"/>
    </xf>
    <xf numFmtId="0" fontId="12" fillId="0" borderId="0" xfId="51" applyNumberFormat="1" applyFont="1" applyFill="1" applyAlignment="1" applyProtection="1">
      <alignment horizontal="right"/>
    </xf>
    <xf numFmtId="0" fontId="7" fillId="0" borderId="1" xfId="0" applyFont="1" applyFill="1" applyBorder="1" applyAlignment="1">
      <alignment vertical="center"/>
    </xf>
    <xf numFmtId="176" fontId="9" fillId="0" borderId="1" xfId="51" applyNumberFormat="1" applyFont="1" applyFill="1" applyBorder="1" applyAlignment="1" applyProtection="1">
      <alignment horizontal="right" vertical="center"/>
    </xf>
    <xf numFmtId="0" fontId="5" fillId="0" borderId="1" xfId="0" applyFont="1" applyFill="1" applyBorder="1" applyAlignment="1">
      <alignment vertical="center"/>
    </xf>
    <xf numFmtId="176" fontId="3" fillId="0" borderId="1" xfId="51" applyNumberFormat="1" applyFont="1" applyFill="1" applyBorder="1" applyAlignment="1" applyProtection="1">
      <alignment horizontal="right" vertical="center"/>
    </xf>
    <xf numFmtId="177" fontId="18" fillId="0" borderId="0" xfId="51" applyNumberFormat="1" applyFill="1"/>
    <xf numFmtId="176" fontId="18" fillId="0" borderId="0" xfId="51" applyNumberFormat="1" applyFill="1"/>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28" fillId="0" borderId="0" xfId="50" applyNumberFormat="1" applyFont="1" applyFill="1" applyAlignment="1" applyProtection="1">
      <alignment horizontal="center"/>
    </xf>
    <xf numFmtId="0" fontId="3" fillId="0" borderId="0" xfId="50" applyFont="1" applyFill="1" applyAlignment="1">
      <alignment wrapText="1"/>
    </xf>
    <xf numFmtId="0" fontId="12" fillId="0" borderId="0" xfId="50" applyFont="1" applyFill="1" applyAlignment="1">
      <alignment wrapText="1"/>
    </xf>
    <xf numFmtId="0" fontId="12" fillId="0" borderId="0" xfId="50" applyFont="1" applyAlignment="1">
      <alignment wrapText="1"/>
    </xf>
    <xf numFmtId="0" fontId="12" fillId="0" borderId="0" xfId="50" applyNumberFormat="1" applyFont="1" applyFill="1" applyAlignment="1" applyProtection="1">
      <alignment horizontal="right"/>
    </xf>
    <xf numFmtId="0" fontId="21" fillId="0" borderId="1" xfId="50" applyNumberFormat="1" applyFont="1" applyFill="1" applyBorder="1" applyAlignment="1" applyProtection="1">
      <alignment horizontal="center" vertical="center" wrapText="1"/>
    </xf>
    <xf numFmtId="0" fontId="9" fillId="0" borderId="14" xfId="50" applyNumberFormat="1" applyFont="1" applyFill="1" applyBorder="1" applyAlignment="1" applyProtection="1">
      <alignment horizontal="center" vertical="center" wrapText="1"/>
    </xf>
    <xf numFmtId="0" fontId="9" fillId="0" borderId="14" xfId="50" applyFont="1" applyBorder="1" applyAlignment="1">
      <alignment horizontal="center" vertical="center"/>
    </xf>
    <xf numFmtId="4" fontId="9" fillId="0" borderId="16" xfId="50" applyNumberFormat="1" applyFont="1" applyFill="1" applyBorder="1" applyAlignment="1">
      <alignment horizontal="right" vertical="center" wrapText="1"/>
    </xf>
    <xf numFmtId="4" fontId="9" fillId="0" borderId="14" xfId="50" applyNumberFormat="1" applyFont="1" applyBorder="1" applyAlignment="1">
      <alignment horizontal="left" vertical="center"/>
    </xf>
    <xf numFmtId="4" fontId="9" fillId="0" borderId="14" xfId="50" applyNumberFormat="1" applyFont="1" applyBorder="1" applyAlignment="1">
      <alignment horizontal="right" vertical="center"/>
    </xf>
    <xf numFmtId="4" fontId="3" fillId="0" borderId="14" xfId="50" applyNumberFormat="1" applyFont="1" applyBorder="1" applyAlignment="1">
      <alignment horizontal="right" vertical="center"/>
    </xf>
    <xf numFmtId="0" fontId="3" fillId="0" borderId="3" xfId="50" applyFont="1" applyFill="1" applyBorder="1" applyAlignment="1">
      <alignment horizontal="left" vertical="center"/>
    </xf>
    <xf numFmtId="4" fontId="3" fillId="0" borderId="18" xfId="50" applyNumberFormat="1" applyFont="1" applyFill="1" applyBorder="1" applyAlignment="1" applyProtection="1">
      <alignment horizontal="right" vertical="center" wrapText="1"/>
    </xf>
    <xf numFmtId="4" fontId="3" fillId="0" borderId="5" xfId="50" applyNumberFormat="1" applyFont="1" applyBorder="1" applyAlignment="1">
      <alignment horizontal="left" vertical="center" wrapText="1"/>
    </xf>
    <xf numFmtId="4" fontId="3" fillId="0" borderId="1" xfId="50" applyNumberFormat="1" applyFont="1" applyBorder="1" applyAlignment="1">
      <alignment horizontal="right" vertical="center" wrapText="1"/>
    </xf>
    <xf numFmtId="4" fontId="3" fillId="0" borderId="1" xfId="50" applyNumberFormat="1" applyFont="1" applyFill="1" applyBorder="1" applyAlignment="1" applyProtection="1">
      <alignment horizontal="right" vertical="center" wrapText="1"/>
    </xf>
    <xf numFmtId="0" fontId="3" fillId="0" borderId="3" xfId="50" applyFont="1" applyBorder="1" applyAlignment="1">
      <alignment horizontal="left" vertical="center"/>
    </xf>
    <xf numFmtId="4" fontId="3" fillId="0" borderId="14" xfId="50" applyNumberFormat="1" applyFont="1" applyFill="1" applyBorder="1" applyAlignment="1" applyProtection="1">
      <alignment horizontal="right" vertical="center" wrapText="1"/>
    </xf>
    <xf numFmtId="4" fontId="3" fillId="0" borderId="5"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3" fillId="0" borderId="1" xfId="50" applyNumberFormat="1" applyFont="1" applyFill="1" applyBorder="1" applyAlignment="1">
      <alignment horizontal="left" vertical="center" wrapText="1"/>
    </xf>
    <xf numFmtId="0" fontId="3" fillId="0" borderId="1" xfId="50" applyFont="1" applyBorder="1" applyAlignment="1">
      <alignment horizontal="center" vertical="center"/>
    </xf>
    <xf numFmtId="4" fontId="3" fillId="0" borderId="1" xfId="50" applyNumberFormat="1" applyFont="1" applyBorder="1" applyAlignment="1">
      <alignment horizontal="right" vertical="center"/>
    </xf>
    <xf numFmtId="4" fontId="3" fillId="0" borderId="1" xfId="50" applyNumberFormat="1" applyFont="1" applyFill="1" applyBorder="1" applyAlignment="1">
      <alignment horizontal="right" vertical="center" wrapText="1"/>
    </xf>
    <xf numFmtId="4" fontId="3" fillId="0" borderId="1" xfId="50" applyNumberFormat="1" applyFont="1" applyBorder="1" applyAlignment="1">
      <alignment horizontal="center" vertical="center"/>
    </xf>
    <xf numFmtId="4" fontId="3" fillId="0" borderId="1" xfId="50" applyNumberFormat="1" applyFont="1" applyFill="1" applyBorder="1" applyAlignment="1" applyProtection="1">
      <alignment horizontal="right" vertical="center"/>
    </xf>
    <xf numFmtId="4" fontId="3" fillId="0" borderId="1" xfId="50" applyNumberFormat="1" applyFont="1" applyFill="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4" fontId="9" fillId="0" borderId="1" xfId="50" applyNumberFormat="1" applyFont="1" applyBorder="1" applyAlignment="1">
      <alignment horizontal="right" vertical="center"/>
    </xf>
    <xf numFmtId="0" fontId="18" fillId="0" borderId="2" xfId="50" applyBorder="1" applyAlignment="1">
      <alignment wrapText="1"/>
    </xf>
    <xf numFmtId="0" fontId="3" fillId="0" borderId="0" xfId="50" applyFont="1" applyFill="1"/>
    <xf numFmtId="0" fontId="29" fillId="0" borderId="0" xfId="0" applyFont="1" applyAlignment="1">
      <alignment horizontal="center"/>
    </xf>
    <xf numFmtId="0" fontId="30" fillId="0" borderId="1" xfId="0" applyFont="1" applyBorder="1" applyAlignment="1">
      <alignment horizontal="center" vertical="center"/>
    </xf>
    <xf numFmtId="0" fontId="31" fillId="0" borderId="1" xfId="0" applyFont="1" applyBorder="1" applyAlignment="1">
      <alignment horizontal="center"/>
    </xf>
    <xf numFmtId="0" fontId="31" fillId="0" borderId="1" xfId="0" applyFont="1" applyBorder="1"/>
    <xf numFmtId="0" fontId="31" fillId="2" borderId="1" xfId="0" applyFont="1" applyFill="1" applyBorder="1" applyAlignment="1">
      <alignment horizontal="center"/>
    </xf>
    <xf numFmtId="0" fontId="31"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8" Type="http://schemas.openxmlformats.org/officeDocument/2006/relationships/sharedStrings" Target="sharedStrings.xml"/><Relationship Id="rId57" Type="http://schemas.openxmlformats.org/officeDocument/2006/relationships/styles" Target="styles.xml"/><Relationship Id="rId56" Type="http://schemas.openxmlformats.org/officeDocument/2006/relationships/theme" Target="theme/theme1.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50" hidden="1" customWidth="1"/>
    <col min="2" max="2" width="15.375" style="50" customWidth="1"/>
    <col min="3" max="3" width="59.75" customWidth="1"/>
    <col min="4" max="4" width="13" style="50" customWidth="1"/>
    <col min="5" max="5" width="101.5" customWidth="1"/>
    <col min="6" max="6" width="29.25" customWidth="1"/>
    <col min="7" max="7" width="30.75" style="50" customWidth="1"/>
    <col min="8" max="8" width="28.5" style="50" customWidth="1"/>
    <col min="9" max="9" width="72.875" customWidth="1"/>
  </cols>
  <sheetData>
    <row r="2" ht="24.75" customHeight="1" spans="1:9">
      <c r="A2" s="253" t="s">
        <v>0</v>
      </c>
      <c r="B2" s="253"/>
      <c r="C2" s="253"/>
      <c r="D2" s="253"/>
      <c r="E2" s="253"/>
      <c r="F2" s="253"/>
      <c r="G2" s="253"/>
      <c r="H2" s="253"/>
      <c r="I2" s="253"/>
    </row>
    <row r="4" ht="22.5" spans="1:9">
      <c r="A4" s="254" t="s">
        <v>1</v>
      </c>
      <c r="B4" s="254" t="s">
        <v>2</v>
      </c>
      <c r="C4" s="254" t="s">
        <v>3</v>
      </c>
      <c r="D4" s="254" t="s">
        <v>4</v>
      </c>
      <c r="E4" s="254" t="s">
        <v>5</v>
      </c>
      <c r="F4" s="254" t="s">
        <v>6</v>
      </c>
      <c r="G4" s="254" t="s">
        <v>7</v>
      </c>
      <c r="H4" s="254" t="s">
        <v>8</v>
      </c>
      <c r="I4" s="254" t="s">
        <v>9</v>
      </c>
    </row>
    <row r="5" ht="22.5" spans="1:9">
      <c r="A5" s="255">
        <v>100001</v>
      </c>
      <c r="B5" s="255">
        <v>1</v>
      </c>
      <c r="C5" s="256" t="s">
        <v>10</v>
      </c>
      <c r="D5" s="255"/>
      <c r="E5" s="256" t="s">
        <v>10</v>
      </c>
      <c r="F5" s="256" t="s">
        <v>11</v>
      </c>
      <c r="G5" s="255" t="s">
        <v>12</v>
      </c>
      <c r="H5" s="255"/>
      <c r="I5" s="256"/>
    </row>
    <row r="6" ht="22.5" spans="1:9">
      <c r="A6" s="255">
        <v>102001</v>
      </c>
      <c r="B6" s="255">
        <v>2</v>
      </c>
      <c r="C6" s="256" t="s">
        <v>13</v>
      </c>
      <c r="D6" s="255"/>
      <c r="E6" s="256" t="s">
        <v>13</v>
      </c>
      <c r="F6" s="256" t="s">
        <v>11</v>
      </c>
      <c r="G6" s="255" t="s">
        <v>12</v>
      </c>
      <c r="H6" s="255"/>
      <c r="I6" s="256"/>
    </row>
    <row r="7" ht="22.5" spans="1:9">
      <c r="A7" s="255">
        <v>101001</v>
      </c>
      <c r="B7" s="255">
        <v>3</v>
      </c>
      <c r="C7" s="256" t="s">
        <v>14</v>
      </c>
      <c r="D7" s="255"/>
      <c r="E7" s="256" t="s">
        <v>14</v>
      </c>
      <c r="F7" s="256" t="s">
        <v>11</v>
      </c>
      <c r="G7" s="255" t="s">
        <v>12</v>
      </c>
      <c r="H7" s="255"/>
      <c r="I7" s="256"/>
    </row>
    <row r="8" ht="22.5" spans="1:9">
      <c r="A8" s="255">
        <v>146001</v>
      </c>
      <c r="B8" s="255">
        <v>4</v>
      </c>
      <c r="C8" s="256" t="s">
        <v>15</v>
      </c>
      <c r="D8" s="255" t="s">
        <v>16</v>
      </c>
      <c r="E8" s="256" t="s">
        <v>17</v>
      </c>
      <c r="F8" s="256" t="s">
        <v>11</v>
      </c>
      <c r="G8" s="255" t="s">
        <v>12</v>
      </c>
      <c r="H8" s="255"/>
      <c r="I8" s="256"/>
    </row>
    <row r="9" ht="22.5" spans="1:9">
      <c r="A9" s="255">
        <v>147001</v>
      </c>
      <c r="B9" s="255">
        <v>5</v>
      </c>
      <c r="C9" s="256" t="s">
        <v>18</v>
      </c>
      <c r="D9" s="255"/>
      <c r="E9" s="256" t="s">
        <v>18</v>
      </c>
      <c r="F9" s="256" t="s">
        <v>11</v>
      </c>
      <c r="G9" s="255" t="s">
        <v>12</v>
      </c>
      <c r="H9" s="255"/>
      <c r="I9" s="256"/>
    </row>
    <row r="10" ht="22.5" spans="1:9">
      <c r="A10" s="255">
        <v>148001</v>
      </c>
      <c r="B10" s="255">
        <v>6</v>
      </c>
      <c r="C10" s="256" t="s">
        <v>19</v>
      </c>
      <c r="D10" s="255"/>
      <c r="E10" s="256" t="s">
        <v>19</v>
      </c>
      <c r="F10" s="256" t="s">
        <v>20</v>
      </c>
      <c r="G10" s="255" t="s">
        <v>12</v>
      </c>
      <c r="H10" s="255"/>
      <c r="I10" s="256"/>
    </row>
    <row r="11" ht="22.5" spans="1:9">
      <c r="A11" s="255">
        <v>149001</v>
      </c>
      <c r="B11" s="255">
        <v>7</v>
      </c>
      <c r="C11" s="256" t="s">
        <v>21</v>
      </c>
      <c r="D11" s="255"/>
      <c r="E11" s="256" t="s">
        <v>21</v>
      </c>
      <c r="F11" s="256" t="s">
        <v>11</v>
      </c>
      <c r="G11" s="255" t="s">
        <v>12</v>
      </c>
      <c r="H11" s="255"/>
      <c r="I11" s="256"/>
    </row>
    <row r="12" ht="22.5" spans="1:9">
      <c r="A12" s="255">
        <v>150001</v>
      </c>
      <c r="B12" s="255">
        <v>8</v>
      </c>
      <c r="C12" s="256" t="s">
        <v>22</v>
      </c>
      <c r="D12" s="255"/>
      <c r="E12" s="256" t="s">
        <v>22</v>
      </c>
      <c r="F12" s="256" t="s">
        <v>11</v>
      </c>
      <c r="G12" s="255" t="s">
        <v>12</v>
      </c>
      <c r="H12" s="255"/>
      <c r="I12" s="256"/>
    </row>
    <row r="13" ht="22.5" spans="1:9">
      <c r="A13" s="255">
        <v>154001</v>
      </c>
      <c r="B13" s="255">
        <v>9</v>
      </c>
      <c r="C13" s="256" t="s">
        <v>23</v>
      </c>
      <c r="D13" s="255"/>
      <c r="E13" s="256" t="s">
        <v>23</v>
      </c>
      <c r="F13" s="256" t="s">
        <v>11</v>
      </c>
      <c r="G13" s="255" t="s">
        <v>12</v>
      </c>
      <c r="H13" s="255"/>
      <c r="I13" s="256"/>
    </row>
    <row r="14" ht="22.5" spans="1:9">
      <c r="A14" s="255">
        <v>153001</v>
      </c>
      <c r="B14" s="255">
        <v>10</v>
      </c>
      <c r="C14" s="256" t="s">
        <v>24</v>
      </c>
      <c r="D14" s="255"/>
      <c r="E14" s="256" t="s">
        <v>24</v>
      </c>
      <c r="F14" s="256" t="s">
        <v>11</v>
      </c>
      <c r="G14" s="255" t="s">
        <v>12</v>
      </c>
      <c r="H14" s="255"/>
      <c r="I14" s="256"/>
    </row>
    <row r="15" ht="22.5" spans="1:9">
      <c r="A15" s="255">
        <v>151001</v>
      </c>
      <c r="B15" s="255">
        <v>11</v>
      </c>
      <c r="C15" s="256" t="s">
        <v>25</v>
      </c>
      <c r="D15" s="255"/>
      <c r="E15" s="256" t="s">
        <v>25</v>
      </c>
      <c r="F15" s="256" t="s">
        <v>11</v>
      </c>
      <c r="G15" s="255" t="s">
        <v>12</v>
      </c>
      <c r="H15" s="255"/>
      <c r="I15" s="256"/>
    </row>
    <row r="16" ht="22.5" spans="1:9">
      <c r="A16" s="255">
        <v>155001</v>
      </c>
      <c r="B16" s="255">
        <v>12</v>
      </c>
      <c r="C16" s="256" t="s">
        <v>26</v>
      </c>
      <c r="D16" s="255" t="s">
        <v>16</v>
      </c>
      <c r="E16" s="256" t="s">
        <v>27</v>
      </c>
      <c r="F16" s="256" t="s">
        <v>11</v>
      </c>
      <c r="G16" s="255" t="s">
        <v>12</v>
      </c>
      <c r="H16" s="255"/>
      <c r="I16" s="256"/>
    </row>
    <row r="17" ht="22.5" spans="1:9">
      <c r="A17" s="255">
        <v>335001</v>
      </c>
      <c r="B17" s="255">
        <v>13</v>
      </c>
      <c r="C17" s="256" t="s">
        <v>28</v>
      </c>
      <c r="D17" s="255"/>
      <c r="E17" s="256" t="s">
        <v>28</v>
      </c>
      <c r="F17" s="256" t="s">
        <v>29</v>
      </c>
      <c r="G17" s="255" t="s">
        <v>12</v>
      </c>
      <c r="H17" s="255"/>
      <c r="I17" s="256"/>
    </row>
    <row r="18" ht="22.5" spans="1:9">
      <c r="A18" s="255">
        <v>400001</v>
      </c>
      <c r="B18" s="255">
        <v>14</v>
      </c>
      <c r="C18" s="256" t="s">
        <v>30</v>
      </c>
      <c r="D18" s="255"/>
      <c r="E18" s="256" t="s">
        <v>30</v>
      </c>
      <c r="F18" s="256" t="s">
        <v>31</v>
      </c>
      <c r="G18" s="255" t="s">
        <v>12</v>
      </c>
      <c r="H18" s="255"/>
      <c r="I18" s="256"/>
    </row>
    <row r="19" ht="22.5" spans="1:9">
      <c r="A19" s="255">
        <v>105001</v>
      </c>
      <c r="B19" s="255">
        <v>15</v>
      </c>
      <c r="C19" s="256" t="s">
        <v>32</v>
      </c>
      <c r="D19" s="255"/>
      <c r="E19" s="256" t="s">
        <v>32</v>
      </c>
      <c r="F19" s="256" t="s">
        <v>11</v>
      </c>
      <c r="G19" s="255" t="s">
        <v>12</v>
      </c>
      <c r="H19" s="255"/>
      <c r="I19" s="256"/>
    </row>
    <row r="20" ht="22.5" spans="1:9">
      <c r="A20" s="255">
        <v>103001</v>
      </c>
      <c r="B20" s="255">
        <v>16</v>
      </c>
      <c r="C20" s="256" t="s">
        <v>33</v>
      </c>
      <c r="D20" s="255"/>
      <c r="E20" s="256" t="s">
        <v>33</v>
      </c>
      <c r="F20" s="256" t="s">
        <v>34</v>
      </c>
      <c r="G20" s="255" t="s">
        <v>12</v>
      </c>
      <c r="H20" s="255"/>
      <c r="I20" s="256"/>
    </row>
    <row r="21" ht="22.5" spans="1:9">
      <c r="A21" s="255">
        <v>250001</v>
      </c>
      <c r="B21" s="255">
        <v>17</v>
      </c>
      <c r="C21" s="256" t="s">
        <v>35</v>
      </c>
      <c r="D21" s="255"/>
      <c r="E21" s="256" t="s">
        <v>35</v>
      </c>
      <c r="F21" s="256" t="s">
        <v>20</v>
      </c>
      <c r="G21" s="255" t="s">
        <v>12</v>
      </c>
      <c r="H21" s="255"/>
      <c r="I21" s="256"/>
    </row>
    <row r="22" ht="22.5" spans="1:9">
      <c r="A22" s="255">
        <v>254001</v>
      </c>
      <c r="B22" s="255">
        <v>18</v>
      </c>
      <c r="C22" s="256" t="s">
        <v>36</v>
      </c>
      <c r="D22" s="255" t="s">
        <v>16</v>
      </c>
      <c r="E22" s="256" t="s">
        <v>37</v>
      </c>
      <c r="F22" s="256" t="s">
        <v>20</v>
      </c>
      <c r="G22" s="255" t="s">
        <v>12</v>
      </c>
      <c r="H22" s="255"/>
      <c r="I22" s="256"/>
    </row>
    <row r="23" ht="22.5" spans="1:9">
      <c r="A23" s="255">
        <v>403001</v>
      </c>
      <c r="B23" s="255">
        <v>19</v>
      </c>
      <c r="C23" s="256" t="s">
        <v>38</v>
      </c>
      <c r="D23" s="255" t="s">
        <v>16</v>
      </c>
      <c r="E23" s="256" t="s">
        <v>39</v>
      </c>
      <c r="F23" s="256" t="s">
        <v>31</v>
      </c>
      <c r="G23" s="255" t="s">
        <v>12</v>
      </c>
      <c r="H23" s="255"/>
      <c r="I23" s="256"/>
    </row>
    <row r="24" ht="22.5" spans="1:9">
      <c r="A24" s="255">
        <v>411001</v>
      </c>
      <c r="B24" s="255">
        <v>20</v>
      </c>
      <c r="C24" s="256" t="s">
        <v>40</v>
      </c>
      <c r="D24" s="255" t="s">
        <v>16</v>
      </c>
      <c r="E24" s="256" t="s">
        <v>41</v>
      </c>
      <c r="F24" s="256" t="s">
        <v>31</v>
      </c>
      <c r="G24" s="255" t="s">
        <v>12</v>
      </c>
      <c r="H24" s="255"/>
      <c r="I24" s="256"/>
    </row>
    <row r="25" ht="22.5" spans="1:9">
      <c r="A25" s="255">
        <v>306001</v>
      </c>
      <c r="B25" s="255">
        <v>21</v>
      </c>
      <c r="C25" s="256" t="s">
        <v>42</v>
      </c>
      <c r="D25" s="255" t="s">
        <v>16</v>
      </c>
      <c r="E25" s="256" t="s">
        <v>43</v>
      </c>
      <c r="F25" s="256" t="s">
        <v>44</v>
      </c>
      <c r="G25" s="255" t="s">
        <v>12</v>
      </c>
      <c r="H25" s="255"/>
      <c r="I25" s="256"/>
    </row>
    <row r="26" ht="22.5" spans="1:9">
      <c r="A26" s="255">
        <v>104001</v>
      </c>
      <c r="B26" s="255">
        <v>22</v>
      </c>
      <c r="C26" s="256" t="s">
        <v>45</v>
      </c>
      <c r="D26" s="255"/>
      <c r="E26" s="256" t="s">
        <v>46</v>
      </c>
      <c r="F26" s="256" t="s">
        <v>34</v>
      </c>
      <c r="G26" s="255" t="s">
        <v>12</v>
      </c>
      <c r="H26" s="255"/>
      <c r="I26" s="256"/>
    </row>
    <row r="27" ht="22.5" spans="1:9">
      <c r="A27" s="255">
        <v>157001</v>
      </c>
      <c r="B27" s="255">
        <v>23</v>
      </c>
      <c r="C27" s="256" t="s">
        <v>47</v>
      </c>
      <c r="D27" s="255"/>
      <c r="E27" s="256" t="s">
        <v>47</v>
      </c>
      <c r="F27" s="256" t="s">
        <v>11</v>
      </c>
      <c r="G27" s="255" t="s">
        <v>12</v>
      </c>
      <c r="H27" s="255"/>
      <c r="I27" s="256"/>
    </row>
    <row r="28" ht="22.5" spans="1:9">
      <c r="A28" s="255">
        <v>332001</v>
      </c>
      <c r="B28" s="255">
        <v>24</v>
      </c>
      <c r="C28" s="256" t="s">
        <v>48</v>
      </c>
      <c r="D28" s="255"/>
      <c r="E28" s="256" t="s">
        <v>48</v>
      </c>
      <c r="F28" s="256" t="s">
        <v>29</v>
      </c>
      <c r="G28" s="255" t="s">
        <v>12</v>
      </c>
      <c r="H28" s="255"/>
      <c r="I28" s="256"/>
    </row>
    <row r="29" ht="22.5" spans="1:9">
      <c r="A29" s="255">
        <v>169001</v>
      </c>
      <c r="B29" s="255">
        <v>25</v>
      </c>
      <c r="C29" s="256" t="s">
        <v>49</v>
      </c>
      <c r="D29" s="255"/>
      <c r="E29" s="256" t="s">
        <v>49</v>
      </c>
      <c r="F29" s="256" t="s">
        <v>11</v>
      </c>
      <c r="G29" s="255" t="s">
        <v>12</v>
      </c>
      <c r="H29" s="255"/>
      <c r="I29" s="256"/>
    </row>
    <row r="30" ht="22.5" spans="1:9">
      <c r="A30" s="255">
        <v>334001</v>
      </c>
      <c r="B30" s="255">
        <v>26</v>
      </c>
      <c r="C30" s="256" t="s">
        <v>50</v>
      </c>
      <c r="D30" s="255"/>
      <c r="E30" s="256" t="s">
        <v>50</v>
      </c>
      <c r="F30" s="256" t="s">
        <v>29</v>
      </c>
      <c r="G30" s="255" t="s">
        <v>12</v>
      </c>
      <c r="H30" s="255"/>
      <c r="I30" s="256"/>
    </row>
    <row r="31" ht="22.5" spans="1:9">
      <c r="A31" s="255">
        <v>410001</v>
      </c>
      <c r="B31" s="255">
        <v>27</v>
      </c>
      <c r="C31" s="256" t="s">
        <v>51</v>
      </c>
      <c r="D31" s="255" t="s">
        <v>16</v>
      </c>
      <c r="E31" s="256" t="s">
        <v>52</v>
      </c>
      <c r="F31" s="256" t="s">
        <v>31</v>
      </c>
      <c r="G31" s="255" t="s">
        <v>12</v>
      </c>
      <c r="H31" s="255"/>
      <c r="I31" s="256"/>
    </row>
    <row r="32" ht="22.5" spans="1:9">
      <c r="A32" s="255">
        <v>414001</v>
      </c>
      <c r="B32" s="255">
        <v>28</v>
      </c>
      <c r="C32" s="256" t="s">
        <v>53</v>
      </c>
      <c r="D32" s="255" t="s">
        <v>16</v>
      </c>
      <c r="E32" s="256" t="s">
        <v>54</v>
      </c>
      <c r="F32" s="256" t="s">
        <v>31</v>
      </c>
      <c r="G32" s="255" t="s">
        <v>12</v>
      </c>
      <c r="H32" s="255"/>
      <c r="I32" s="256"/>
    </row>
    <row r="33" ht="22.5" spans="1:9">
      <c r="A33" s="255">
        <v>416001</v>
      </c>
      <c r="B33" s="255">
        <v>29</v>
      </c>
      <c r="C33" s="256" t="s">
        <v>55</v>
      </c>
      <c r="D33" s="255" t="s">
        <v>16</v>
      </c>
      <c r="E33" s="256" t="s">
        <v>56</v>
      </c>
      <c r="F33" s="256" t="s">
        <v>31</v>
      </c>
      <c r="G33" s="255" t="s">
        <v>12</v>
      </c>
      <c r="H33" s="255"/>
      <c r="I33" s="256"/>
    </row>
    <row r="34" ht="22.5" spans="1:9">
      <c r="A34" s="255">
        <v>409001</v>
      </c>
      <c r="B34" s="255">
        <v>30</v>
      </c>
      <c r="C34" s="256" t="s">
        <v>57</v>
      </c>
      <c r="D34" s="255" t="s">
        <v>16</v>
      </c>
      <c r="E34" s="256" t="s">
        <v>58</v>
      </c>
      <c r="F34" s="256" t="s">
        <v>59</v>
      </c>
      <c r="G34" s="255" t="s">
        <v>12</v>
      </c>
      <c r="H34" s="255"/>
      <c r="I34" s="256"/>
    </row>
    <row r="35" ht="22.5" spans="1:9">
      <c r="A35" s="255">
        <v>307001</v>
      </c>
      <c r="B35" s="255">
        <v>31</v>
      </c>
      <c r="C35" s="256" t="s">
        <v>60</v>
      </c>
      <c r="D35" s="255"/>
      <c r="E35" s="256" t="s">
        <v>60</v>
      </c>
      <c r="F35" s="256" t="s">
        <v>44</v>
      </c>
      <c r="G35" s="255" t="s">
        <v>12</v>
      </c>
      <c r="H35" s="255"/>
      <c r="I35" s="256"/>
    </row>
    <row r="36" ht="22.5" spans="1:9">
      <c r="A36" s="255">
        <v>257001</v>
      </c>
      <c r="B36" s="255">
        <v>32</v>
      </c>
      <c r="C36" s="256" t="s">
        <v>61</v>
      </c>
      <c r="D36" s="255" t="s">
        <v>16</v>
      </c>
      <c r="E36" s="256" t="s">
        <v>62</v>
      </c>
      <c r="F36" s="256" t="s">
        <v>20</v>
      </c>
      <c r="G36" s="255" t="s">
        <v>12</v>
      </c>
      <c r="H36" s="255"/>
      <c r="I36" s="256"/>
    </row>
    <row r="37" ht="22.5" spans="1:9">
      <c r="A37" s="255">
        <v>330001</v>
      </c>
      <c r="B37" s="255">
        <v>33</v>
      </c>
      <c r="C37" s="256" t="s">
        <v>63</v>
      </c>
      <c r="D37" s="255" t="s">
        <v>16</v>
      </c>
      <c r="E37" s="256" t="s">
        <v>64</v>
      </c>
      <c r="F37" s="256" t="s">
        <v>29</v>
      </c>
      <c r="G37" s="255" t="s">
        <v>12</v>
      </c>
      <c r="H37" s="255"/>
      <c r="I37" s="256"/>
    </row>
    <row r="38" ht="22.5" spans="1:9">
      <c r="A38" s="255">
        <v>107001</v>
      </c>
      <c r="B38" s="255">
        <v>34</v>
      </c>
      <c r="C38" s="256" t="s">
        <v>65</v>
      </c>
      <c r="D38" s="255"/>
      <c r="E38" s="256" t="s">
        <v>65</v>
      </c>
      <c r="F38" s="256" t="s">
        <v>11</v>
      </c>
      <c r="G38" s="255" t="s">
        <v>12</v>
      </c>
      <c r="H38" s="255"/>
      <c r="I38" s="256"/>
    </row>
    <row r="39" ht="22.5" spans="1:9">
      <c r="A39" s="257">
        <v>193001</v>
      </c>
      <c r="B39" s="257">
        <v>35</v>
      </c>
      <c r="C39" s="258" t="s">
        <v>66</v>
      </c>
      <c r="D39" s="257" t="s">
        <v>16</v>
      </c>
      <c r="E39" s="258" t="s">
        <v>67</v>
      </c>
      <c r="F39" s="258" t="s">
        <v>44</v>
      </c>
      <c r="G39" s="257" t="s">
        <v>12</v>
      </c>
      <c r="H39" s="257"/>
      <c r="I39" s="258" t="s">
        <v>68</v>
      </c>
    </row>
    <row r="40" ht="22.5" spans="1:9">
      <c r="A40" s="255">
        <v>114001</v>
      </c>
      <c r="B40" s="255">
        <v>36</v>
      </c>
      <c r="C40" s="256" t="s">
        <v>69</v>
      </c>
      <c r="D40" s="255"/>
      <c r="E40" s="256" t="s">
        <v>69</v>
      </c>
      <c r="F40" s="256" t="s">
        <v>11</v>
      </c>
      <c r="G40" s="255" t="s">
        <v>12</v>
      </c>
      <c r="H40" s="255"/>
      <c r="I40" s="256"/>
    </row>
    <row r="41" ht="22.5" spans="1:9">
      <c r="A41" s="255">
        <v>152001</v>
      </c>
      <c r="B41" s="255">
        <v>37</v>
      </c>
      <c r="C41" s="256" t="s">
        <v>70</v>
      </c>
      <c r="D41" s="255"/>
      <c r="E41" s="256" t="s">
        <v>70</v>
      </c>
      <c r="F41" s="256" t="s">
        <v>34</v>
      </c>
      <c r="G41" s="255" t="s">
        <v>12</v>
      </c>
      <c r="H41" s="255"/>
      <c r="I41" s="256"/>
    </row>
    <row r="42" ht="22.5" spans="1:9">
      <c r="A42" s="257"/>
      <c r="B42" s="257"/>
      <c r="C42" s="258" t="s">
        <v>71</v>
      </c>
      <c r="D42" s="257"/>
      <c r="E42" s="258" t="s">
        <v>72</v>
      </c>
      <c r="F42" s="258" t="s">
        <v>11</v>
      </c>
      <c r="G42" s="257"/>
      <c r="H42" s="257"/>
      <c r="I42" s="258" t="s">
        <v>73</v>
      </c>
    </row>
    <row r="43" ht="22.5" spans="1:9">
      <c r="A43" s="255">
        <v>109001</v>
      </c>
      <c r="B43" s="255">
        <v>38</v>
      </c>
      <c r="C43" s="256" t="s">
        <v>74</v>
      </c>
      <c r="D43" s="255" t="s">
        <v>16</v>
      </c>
      <c r="E43" s="256" t="s">
        <v>75</v>
      </c>
      <c r="F43" s="256" t="s">
        <v>11</v>
      </c>
      <c r="G43" s="255" t="s">
        <v>12</v>
      </c>
      <c r="H43" s="255"/>
      <c r="I43" s="256"/>
    </row>
    <row r="44" ht="22.5" spans="1:9">
      <c r="A44" s="255">
        <v>110001</v>
      </c>
      <c r="B44" s="255">
        <v>39</v>
      </c>
      <c r="C44" s="256" t="s">
        <v>76</v>
      </c>
      <c r="D44" s="255" t="s">
        <v>16</v>
      </c>
      <c r="E44" s="256" t="s">
        <v>77</v>
      </c>
      <c r="F44" s="256" t="s">
        <v>11</v>
      </c>
      <c r="G44" s="255" t="s">
        <v>12</v>
      </c>
      <c r="H44" s="255"/>
      <c r="I44" s="256"/>
    </row>
    <row r="45" ht="22.5" spans="1:9">
      <c r="A45" s="255">
        <v>262001</v>
      </c>
      <c r="B45" s="255">
        <v>40</v>
      </c>
      <c r="C45" s="256" t="s">
        <v>78</v>
      </c>
      <c r="D45" s="255"/>
      <c r="E45" s="256" t="s">
        <v>78</v>
      </c>
      <c r="F45" s="256" t="s">
        <v>20</v>
      </c>
      <c r="G45" s="255" t="s">
        <v>12</v>
      </c>
      <c r="H45" s="255"/>
      <c r="I45" s="256"/>
    </row>
    <row r="46" ht="22.5" spans="1:9">
      <c r="A46" s="257">
        <v>182001</v>
      </c>
      <c r="B46" s="257">
        <v>41</v>
      </c>
      <c r="C46" s="258" t="s">
        <v>79</v>
      </c>
      <c r="D46" s="257" t="s">
        <v>16</v>
      </c>
      <c r="E46" s="258" t="s">
        <v>80</v>
      </c>
      <c r="F46" s="258" t="s">
        <v>34</v>
      </c>
      <c r="G46" s="257" t="s">
        <v>12</v>
      </c>
      <c r="H46" s="257"/>
      <c r="I46" s="258" t="s">
        <v>81</v>
      </c>
    </row>
    <row r="47" ht="22.5" spans="1:9">
      <c r="A47" s="255">
        <v>111001</v>
      </c>
      <c r="B47" s="255">
        <v>42</v>
      </c>
      <c r="C47" s="256" t="s">
        <v>82</v>
      </c>
      <c r="D47" s="255"/>
      <c r="E47" s="256" t="s">
        <v>82</v>
      </c>
      <c r="F47" s="256" t="s">
        <v>11</v>
      </c>
      <c r="G47" s="255" t="s">
        <v>12</v>
      </c>
      <c r="H47" s="255"/>
      <c r="I47" s="256"/>
    </row>
    <row r="48" ht="22.5" spans="1:9">
      <c r="A48" s="255">
        <v>309001</v>
      </c>
      <c r="B48" s="255">
        <v>43</v>
      </c>
      <c r="C48" s="256" t="s">
        <v>83</v>
      </c>
      <c r="D48" s="255"/>
      <c r="E48" s="256" t="s">
        <v>83</v>
      </c>
      <c r="F48" s="256" t="s">
        <v>44</v>
      </c>
      <c r="G48" s="255" t="s">
        <v>12</v>
      </c>
      <c r="H48" s="255"/>
      <c r="I48" s="256"/>
    </row>
    <row r="49" ht="22.5" spans="1:9">
      <c r="A49" s="257">
        <v>115001</v>
      </c>
      <c r="B49" s="257">
        <v>44</v>
      </c>
      <c r="C49" s="258" t="s">
        <v>84</v>
      </c>
      <c r="D49" s="257" t="s">
        <v>16</v>
      </c>
      <c r="E49" s="258" t="s">
        <v>85</v>
      </c>
      <c r="F49" s="258" t="s">
        <v>34</v>
      </c>
      <c r="G49" s="257" t="s">
        <v>12</v>
      </c>
      <c r="H49" s="257"/>
      <c r="I49" s="258" t="s">
        <v>86</v>
      </c>
    </row>
    <row r="50" ht="22.5" spans="1:9">
      <c r="A50" s="255">
        <v>305001</v>
      </c>
      <c r="B50" s="255">
        <v>45</v>
      </c>
      <c r="C50" s="256" t="s">
        <v>87</v>
      </c>
      <c r="D50" s="255"/>
      <c r="E50" s="256" t="s">
        <v>87</v>
      </c>
      <c r="F50" s="256" t="s">
        <v>44</v>
      </c>
      <c r="G50" s="255" t="s">
        <v>12</v>
      </c>
      <c r="H50" s="255"/>
      <c r="I50" s="256"/>
    </row>
    <row r="51" ht="22.5" spans="1:9">
      <c r="A51" s="257">
        <v>119001</v>
      </c>
      <c r="B51" s="257">
        <v>46</v>
      </c>
      <c r="C51" s="258" t="s">
        <v>88</v>
      </c>
      <c r="D51" s="257" t="s">
        <v>16</v>
      </c>
      <c r="E51" s="258" t="s">
        <v>89</v>
      </c>
      <c r="F51" s="258" t="s">
        <v>11</v>
      </c>
      <c r="G51" s="257" t="s">
        <v>12</v>
      </c>
      <c r="H51" s="257"/>
      <c r="I51" s="258" t="s">
        <v>68</v>
      </c>
    </row>
    <row r="52" ht="22.5" spans="1:9">
      <c r="A52" s="255">
        <v>190001</v>
      </c>
      <c r="B52" s="255">
        <v>47</v>
      </c>
      <c r="C52" s="256" t="s">
        <v>90</v>
      </c>
      <c r="D52" s="255"/>
      <c r="E52" s="256" t="s">
        <v>90</v>
      </c>
      <c r="F52" s="256" t="s">
        <v>11</v>
      </c>
      <c r="G52" s="255" t="s">
        <v>12</v>
      </c>
      <c r="H52" s="255"/>
      <c r="I52" s="256"/>
    </row>
    <row r="53" ht="22.5" spans="1:9">
      <c r="A53" s="255">
        <v>112001</v>
      </c>
      <c r="B53" s="255">
        <v>48</v>
      </c>
      <c r="C53" s="256" t="s">
        <v>91</v>
      </c>
      <c r="D53" s="255"/>
      <c r="E53" s="256" t="s">
        <v>91</v>
      </c>
      <c r="F53" s="256" t="s">
        <v>11</v>
      </c>
      <c r="G53" s="255" t="s">
        <v>12</v>
      </c>
      <c r="H53" s="255"/>
      <c r="I53" s="256"/>
    </row>
    <row r="54" ht="22.5" spans="1:9">
      <c r="A54" s="255">
        <v>189001</v>
      </c>
      <c r="B54" s="255">
        <v>49</v>
      </c>
      <c r="C54" s="256" t="s">
        <v>92</v>
      </c>
      <c r="D54" s="255" t="s">
        <v>16</v>
      </c>
      <c r="E54" s="256" t="s">
        <v>93</v>
      </c>
      <c r="F54" s="256" t="s">
        <v>94</v>
      </c>
      <c r="G54" s="255" t="s">
        <v>12</v>
      </c>
      <c r="H54" s="255"/>
      <c r="I54" s="256"/>
    </row>
    <row r="55" ht="22.5" spans="1:9">
      <c r="A55" s="255">
        <v>118001</v>
      </c>
      <c r="B55" s="255">
        <v>50</v>
      </c>
      <c r="C55" s="256" t="s">
        <v>95</v>
      </c>
      <c r="D55" s="255" t="s">
        <v>16</v>
      </c>
      <c r="E55" s="256" t="s">
        <v>96</v>
      </c>
      <c r="F55" s="256" t="s">
        <v>11</v>
      </c>
      <c r="G55" s="255" t="s">
        <v>12</v>
      </c>
      <c r="H55" s="255"/>
      <c r="I55" s="256"/>
    </row>
    <row r="56" ht="22.5" spans="1:9">
      <c r="A56" s="257">
        <v>479001</v>
      </c>
      <c r="B56" s="257">
        <v>51</v>
      </c>
      <c r="C56" s="258" t="s">
        <v>97</v>
      </c>
      <c r="D56" s="257" t="s">
        <v>16</v>
      </c>
      <c r="E56" s="258" t="s">
        <v>98</v>
      </c>
      <c r="F56" s="258" t="s">
        <v>34</v>
      </c>
      <c r="G56" s="257" t="s">
        <v>12</v>
      </c>
      <c r="H56" s="257"/>
      <c r="I56" s="258" t="s">
        <v>81</v>
      </c>
    </row>
    <row r="57" ht="22.5" spans="1:9">
      <c r="A57" s="255">
        <v>468001</v>
      </c>
      <c r="B57" s="255">
        <v>52</v>
      </c>
      <c r="C57" s="256" t="s">
        <v>99</v>
      </c>
      <c r="D57" s="255"/>
      <c r="E57" s="256" t="s">
        <v>99</v>
      </c>
      <c r="F57" s="256" t="s">
        <v>34</v>
      </c>
      <c r="G57" s="255" t="s">
        <v>12</v>
      </c>
      <c r="H57" s="255"/>
      <c r="I57" s="256"/>
    </row>
    <row r="58" ht="22.5" spans="1:9">
      <c r="A58" s="255">
        <v>475001</v>
      </c>
      <c r="B58" s="255">
        <v>53</v>
      </c>
      <c r="C58" s="256" t="s">
        <v>100</v>
      </c>
      <c r="D58" s="255"/>
      <c r="E58" s="256" t="s">
        <v>100</v>
      </c>
      <c r="F58" s="256" t="s">
        <v>34</v>
      </c>
      <c r="G58" s="255" t="s">
        <v>12</v>
      </c>
      <c r="H58" s="255"/>
      <c r="I58" s="256"/>
    </row>
    <row r="59" ht="22.5" spans="1:9">
      <c r="A59" s="255">
        <v>476001</v>
      </c>
      <c r="B59" s="255">
        <v>54</v>
      </c>
      <c r="C59" s="256" t="s">
        <v>101</v>
      </c>
      <c r="D59" s="255"/>
      <c r="E59" s="256" t="s">
        <v>101</v>
      </c>
      <c r="F59" s="256" t="s">
        <v>34</v>
      </c>
      <c r="G59" s="255" t="s">
        <v>12</v>
      </c>
      <c r="H59" s="255"/>
      <c r="I59" s="256"/>
    </row>
    <row r="60" ht="22.5" spans="1:9">
      <c r="A60" s="255">
        <v>303001</v>
      </c>
      <c r="B60" s="255">
        <v>55</v>
      </c>
      <c r="C60" s="256" t="s">
        <v>102</v>
      </c>
      <c r="D60" s="255" t="s">
        <v>16</v>
      </c>
      <c r="E60" s="256" t="s">
        <v>103</v>
      </c>
      <c r="F60" s="256" t="s">
        <v>44</v>
      </c>
      <c r="G60" s="255" t="s">
        <v>12</v>
      </c>
      <c r="H60" s="255"/>
      <c r="I60" s="256"/>
    </row>
    <row r="61" ht="22.5" spans="1:9">
      <c r="A61" s="257">
        <v>337001</v>
      </c>
      <c r="B61" s="257">
        <v>56</v>
      </c>
      <c r="C61" s="258" t="s">
        <v>104</v>
      </c>
      <c r="D61" s="257" t="s">
        <v>16</v>
      </c>
      <c r="E61" s="258" t="s">
        <v>104</v>
      </c>
      <c r="F61" s="258" t="s">
        <v>29</v>
      </c>
      <c r="G61" s="257" t="s">
        <v>12</v>
      </c>
      <c r="H61" s="257"/>
      <c r="I61" s="258" t="s">
        <v>105</v>
      </c>
    </row>
    <row r="62" ht="22.5" spans="1:9">
      <c r="A62" s="257">
        <v>331001</v>
      </c>
      <c r="B62" s="257">
        <v>57</v>
      </c>
      <c r="C62" s="258" t="s">
        <v>106</v>
      </c>
      <c r="D62" s="257" t="s">
        <v>16</v>
      </c>
      <c r="E62" s="258" t="s">
        <v>107</v>
      </c>
      <c r="F62" s="258" t="s">
        <v>29</v>
      </c>
      <c r="G62" s="257" t="s">
        <v>12</v>
      </c>
      <c r="H62" s="257"/>
      <c r="I62" s="258" t="s">
        <v>108</v>
      </c>
    </row>
    <row r="63" ht="22.5" spans="1:9">
      <c r="A63" s="255">
        <v>338001</v>
      </c>
      <c r="B63" s="255">
        <v>58</v>
      </c>
      <c r="C63" s="256" t="s">
        <v>109</v>
      </c>
      <c r="D63" s="255"/>
      <c r="E63" s="256" t="s">
        <v>109</v>
      </c>
      <c r="F63" s="256" t="s">
        <v>29</v>
      </c>
      <c r="G63" s="255" t="s">
        <v>12</v>
      </c>
      <c r="H63" s="255"/>
      <c r="I63" s="256"/>
    </row>
    <row r="64" ht="22.5" spans="1:9">
      <c r="A64" s="255">
        <v>273001</v>
      </c>
      <c r="B64" s="255">
        <v>59</v>
      </c>
      <c r="C64" s="256" t="s">
        <v>110</v>
      </c>
      <c r="D64" s="255"/>
      <c r="E64" s="256" t="s">
        <v>110</v>
      </c>
      <c r="F64" s="256" t="s">
        <v>20</v>
      </c>
      <c r="G64" s="255" t="s">
        <v>12</v>
      </c>
      <c r="H64" s="255"/>
      <c r="I64" s="256"/>
    </row>
    <row r="65" ht="22.5" spans="1:9">
      <c r="A65" s="257"/>
      <c r="B65" s="257"/>
      <c r="C65" s="258" t="s">
        <v>111</v>
      </c>
      <c r="D65" s="257"/>
      <c r="E65" s="258" t="s">
        <v>58</v>
      </c>
      <c r="F65" s="258" t="s">
        <v>59</v>
      </c>
      <c r="G65" s="257"/>
      <c r="H65" s="257"/>
      <c r="I65" s="258" t="s">
        <v>112</v>
      </c>
    </row>
    <row r="66" ht="22.5" spans="1:9">
      <c r="A66" s="255">
        <v>265001</v>
      </c>
      <c r="B66" s="255">
        <v>60</v>
      </c>
      <c r="C66" s="256" t="s">
        <v>113</v>
      </c>
      <c r="D66" s="255"/>
      <c r="E66" s="256" t="s">
        <v>113</v>
      </c>
      <c r="F66" s="256" t="s">
        <v>20</v>
      </c>
      <c r="G66" s="255" t="s">
        <v>12</v>
      </c>
      <c r="H66" s="255"/>
      <c r="I66" s="256"/>
    </row>
    <row r="67" ht="22.5" spans="1:9">
      <c r="A67" s="255">
        <v>127001</v>
      </c>
      <c r="B67" s="255">
        <v>61</v>
      </c>
      <c r="C67" s="256" t="s">
        <v>114</v>
      </c>
      <c r="D67" s="255"/>
      <c r="E67" s="256" t="s">
        <v>114</v>
      </c>
      <c r="F67" s="256" t="s">
        <v>11</v>
      </c>
      <c r="G67" s="255" t="s">
        <v>12</v>
      </c>
      <c r="H67" s="255"/>
      <c r="I67" s="256"/>
    </row>
    <row r="68" ht="22.5" spans="1:9">
      <c r="A68" s="255">
        <v>128001</v>
      </c>
      <c r="B68" s="255">
        <v>62</v>
      </c>
      <c r="C68" s="256" t="s">
        <v>115</v>
      </c>
      <c r="D68" s="255"/>
      <c r="E68" s="256" t="s">
        <v>115</v>
      </c>
      <c r="F68" s="256" t="s">
        <v>11</v>
      </c>
      <c r="G68" s="255" t="s">
        <v>12</v>
      </c>
      <c r="H68" s="255"/>
      <c r="I68" s="256"/>
    </row>
    <row r="69" ht="22.5" spans="1:9">
      <c r="A69" s="255">
        <v>129001</v>
      </c>
      <c r="B69" s="255">
        <v>63</v>
      </c>
      <c r="C69" s="256" t="s">
        <v>116</v>
      </c>
      <c r="D69" s="255"/>
      <c r="E69" s="256" t="s">
        <v>116</v>
      </c>
      <c r="F69" s="256" t="s">
        <v>11</v>
      </c>
      <c r="G69" s="255" t="s">
        <v>12</v>
      </c>
      <c r="H69" s="255"/>
      <c r="I69" s="256"/>
    </row>
    <row r="70" ht="22.5" spans="1:9">
      <c r="A70" s="255">
        <v>132001</v>
      </c>
      <c r="B70" s="255">
        <v>64</v>
      </c>
      <c r="C70" s="256" t="s">
        <v>117</v>
      </c>
      <c r="D70" s="255"/>
      <c r="E70" s="256" t="s">
        <v>117</v>
      </c>
      <c r="F70" s="256" t="s">
        <v>11</v>
      </c>
      <c r="G70" s="255" t="s">
        <v>12</v>
      </c>
      <c r="H70" s="255"/>
      <c r="I70" s="256"/>
    </row>
    <row r="71" ht="22.5" spans="1:9">
      <c r="A71" s="255">
        <v>301001</v>
      </c>
      <c r="B71" s="255">
        <v>65</v>
      </c>
      <c r="C71" s="256" t="s">
        <v>118</v>
      </c>
      <c r="D71" s="255"/>
      <c r="E71" s="256" t="s">
        <v>118</v>
      </c>
      <c r="F71" s="256" t="s">
        <v>44</v>
      </c>
      <c r="G71" s="255" t="s">
        <v>12</v>
      </c>
      <c r="H71" s="255"/>
      <c r="I71" s="256"/>
    </row>
    <row r="72" ht="22.5" spans="1:9">
      <c r="A72" s="255">
        <v>269001</v>
      </c>
      <c r="B72" s="255">
        <v>66</v>
      </c>
      <c r="C72" s="256" t="s">
        <v>119</v>
      </c>
      <c r="D72" s="255"/>
      <c r="E72" s="256" t="s">
        <v>119</v>
      </c>
      <c r="F72" s="256" t="s">
        <v>20</v>
      </c>
      <c r="G72" s="255" t="s">
        <v>12</v>
      </c>
      <c r="H72" s="255"/>
      <c r="I72" s="256"/>
    </row>
    <row r="73" ht="22.5" spans="1:9">
      <c r="A73" s="255">
        <v>164001</v>
      </c>
      <c r="B73" s="255">
        <v>67</v>
      </c>
      <c r="C73" s="256" t="s">
        <v>120</v>
      </c>
      <c r="D73" s="255"/>
      <c r="E73" s="256" t="s">
        <v>120</v>
      </c>
      <c r="F73" s="256" t="s">
        <v>11</v>
      </c>
      <c r="G73" s="255" t="s">
        <v>12</v>
      </c>
      <c r="H73" s="255"/>
      <c r="I73" s="256"/>
    </row>
    <row r="74" ht="22.5" spans="1:9">
      <c r="A74" s="255">
        <v>165001</v>
      </c>
      <c r="B74" s="255">
        <v>68</v>
      </c>
      <c r="C74" s="256" t="s">
        <v>121</v>
      </c>
      <c r="D74" s="255"/>
      <c r="E74" s="256" t="s">
        <v>121</v>
      </c>
      <c r="F74" s="256" t="s">
        <v>11</v>
      </c>
      <c r="G74" s="255" t="s">
        <v>12</v>
      </c>
      <c r="H74" s="255"/>
      <c r="I74" s="256"/>
    </row>
    <row r="75" ht="22.5" spans="1:9">
      <c r="A75" s="255">
        <v>166001</v>
      </c>
      <c r="B75" s="255">
        <v>69</v>
      </c>
      <c r="C75" s="256" t="s">
        <v>122</v>
      </c>
      <c r="D75" s="255"/>
      <c r="E75" s="256" t="s">
        <v>122</v>
      </c>
      <c r="F75" s="256" t="s">
        <v>11</v>
      </c>
      <c r="G75" s="255" t="s">
        <v>12</v>
      </c>
      <c r="H75" s="255"/>
      <c r="I75" s="256"/>
    </row>
    <row r="76" ht="22.5" spans="1:9">
      <c r="A76" s="255">
        <v>167001</v>
      </c>
      <c r="B76" s="255">
        <v>70</v>
      </c>
      <c r="C76" s="256" t="s">
        <v>123</v>
      </c>
      <c r="D76" s="255"/>
      <c r="E76" s="256" t="s">
        <v>123</v>
      </c>
      <c r="F76" s="256" t="s">
        <v>11</v>
      </c>
      <c r="G76" s="255" t="s">
        <v>12</v>
      </c>
      <c r="H76" s="255"/>
      <c r="I76" s="256"/>
    </row>
    <row r="77" ht="22.5" spans="1:9">
      <c r="A77" s="255">
        <v>168001</v>
      </c>
      <c r="B77" s="255">
        <v>71</v>
      </c>
      <c r="C77" s="256" t="s">
        <v>124</v>
      </c>
      <c r="D77" s="255"/>
      <c r="E77" s="256" t="s">
        <v>124</v>
      </c>
      <c r="F77" s="256" t="s">
        <v>11</v>
      </c>
      <c r="G77" s="255" t="s">
        <v>12</v>
      </c>
      <c r="H77" s="255"/>
      <c r="I77" s="256"/>
    </row>
    <row r="78" ht="22.5" spans="1:9">
      <c r="A78" s="255">
        <v>187001</v>
      </c>
      <c r="B78" s="255">
        <v>72</v>
      </c>
      <c r="C78" s="256" t="s">
        <v>125</v>
      </c>
      <c r="D78" s="255"/>
      <c r="E78" s="256" t="s">
        <v>125</v>
      </c>
      <c r="F78" s="256" t="s">
        <v>11</v>
      </c>
      <c r="G78" s="255" t="s">
        <v>12</v>
      </c>
      <c r="H78" s="255"/>
      <c r="I78" s="256"/>
    </row>
    <row r="79" ht="22.5" spans="1:9">
      <c r="A79" s="255">
        <v>192001</v>
      </c>
      <c r="B79" s="255">
        <v>73</v>
      </c>
      <c r="C79" s="256" t="s">
        <v>126</v>
      </c>
      <c r="D79" s="255"/>
      <c r="E79" s="256" t="s">
        <v>126</v>
      </c>
      <c r="F79" s="256" t="s">
        <v>11</v>
      </c>
      <c r="G79" s="255" t="s">
        <v>12</v>
      </c>
      <c r="H79" s="255"/>
      <c r="I79" s="256"/>
    </row>
    <row r="80" ht="22.5" spans="1:9">
      <c r="A80" s="255">
        <v>159001</v>
      </c>
      <c r="B80" s="255">
        <v>74</v>
      </c>
      <c r="C80" s="256" t="s">
        <v>127</v>
      </c>
      <c r="D80" s="255"/>
      <c r="E80" s="256" t="s">
        <v>127</v>
      </c>
      <c r="F80" s="256" t="s">
        <v>11</v>
      </c>
      <c r="G80" s="255" t="s">
        <v>12</v>
      </c>
      <c r="H80" s="255"/>
      <c r="I80" s="256"/>
    </row>
    <row r="81" ht="22.5" spans="1:9">
      <c r="A81" s="255">
        <v>160001</v>
      </c>
      <c r="B81" s="255">
        <v>75</v>
      </c>
      <c r="C81" s="256" t="s">
        <v>128</v>
      </c>
      <c r="D81" s="255"/>
      <c r="E81" s="256" t="s">
        <v>128</v>
      </c>
      <c r="F81" s="256" t="s">
        <v>11</v>
      </c>
      <c r="G81" s="255" t="s">
        <v>12</v>
      </c>
      <c r="H81" s="255"/>
      <c r="I81" s="256"/>
    </row>
    <row r="82" ht="22.5" spans="1:9">
      <c r="A82" s="255">
        <v>161001</v>
      </c>
      <c r="B82" s="255">
        <v>76</v>
      </c>
      <c r="C82" s="256" t="s">
        <v>129</v>
      </c>
      <c r="D82" s="255"/>
      <c r="E82" s="256" t="s">
        <v>129</v>
      </c>
      <c r="F82" s="256" t="s">
        <v>11</v>
      </c>
      <c r="G82" s="255" t="s">
        <v>12</v>
      </c>
      <c r="H82" s="255"/>
      <c r="I82" s="256"/>
    </row>
    <row r="83" ht="22.5" spans="1:9">
      <c r="A83" s="255">
        <v>162001</v>
      </c>
      <c r="B83" s="255">
        <v>77</v>
      </c>
      <c r="C83" s="256" t="s">
        <v>130</v>
      </c>
      <c r="D83" s="255"/>
      <c r="E83" s="256" t="s">
        <v>130</v>
      </c>
      <c r="F83" s="256" t="s">
        <v>11</v>
      </c>
      <c r="G83" s="255" t="s">
        <v>12</v>
      </c>
      <c r="H83" s="255"/>
      <c r="I83" s="256"/>
    </row>
    <row r="84" ht="22.5" spans="1:9">
      <c r="A84" s="255">
        <v>163001</v>
      </c>
      <c r="B84" s="255">
        <v>78</v>
      </c>
      <c r="C84" s="256" t="s">
        <v>131</v>
      </c>
      <c r="D84" s="255"/>
      <c r="E84" s="256" t="s">
        <v>131</v>
      </c>
      <c r="F84" s="256" t="s">
        <v>11</v>
      </c>
      <c r="G84" s="255" t="s">
        <v>12</v>
      </c>
      <c r="H84" s="255"/>
      <c r="I84" s="256"/>
    </row>
    <row r="85" ht="22.5" spans="1:9">
      <c r="A85" s="255">
        <v>186001</v>
      </c>
      <c r="B85" s="255">
        <v>79</v>
      </c>
      <c r="C85" s="256" t="s">
        <v>132</v>
      </c>
      <c r="D85" s="255"/>
      <c r="E85" s="256" t="s">
        <v>132</v>
      </c>
      <c r="F85" s="256" t="s">
        <v>11</v>
      </c>
      <c r="G85" s="255" t="s">
        <v>12</v>
      </c>
      <c r="H85" s="255"/>
      <c r="I85" s="256"/>
    </row>
    <row r="86" ht="22.5" spans="1:9">
      <c r="A86" s="255">
        <v>191001</v>
      </c>
      <c r="B86" s="255">
        <v>80</v>
      </c>
      <c r="C86" s="256" t="s">
        <v>133</v>
      </c>
      <c r="D86" s="255"/>
      <c r="E86" s="256" t="s">
        <v>133</v>
      </c>
      <c r="F86" s="256" t="s">
        <v>11</v>
      </c>
      <c r="G86" s="255" t="s">
        <v>12</v>
      </c>
      <c r="H86" s="255"/>
      <c r="I86" s="256"/>
    </row>
    <row r="87" ht="22.5" spans="1:9">
      <c r="A87" s="255">
        <v>137001</v>
      </c>
      <c r="B87" s="255">
        <v>81</v>
      </c>
      <c r="C87" s="256" t="s">
        <v>134</v>
      </c>
      <c r="D87" s="255"/>
      <c r="E87" s="256" t="s">
        <v>134</v>
      </c>
      <c r="F87" s="256" t="s">
        <v>11</v>
      </c>
      <c r="G87" s="255" t="s">
        <v>12</v>
      </c>
      <c r="H87" s="255"/>
      <c r="I87" s="256"/>
    </row>
    <row r="88" ht="22.5" spans="1:9">
      <c r="A88" s="255">
        <v>138001</v>
      </c>
      <c r="B88" s="255">
        <v>82</v>
      </c>
      <c r="C88" s="256" t="s">
        <v>135</v>
      </c>
      <c r="D88" s="255"/>
      <c r="E88" s="256" t="s">
        <v>135</v>
      </c>
      <c r="F88" s="256" t="s">
        <v>11</v>
      </c>
      <c r="G88" s="255" t="s">
        <v>12</v>
      </c>
      <c r="H88" s="255"/>
      <c r="I88" s="256"/>
    </row>
    <row r="89" ht="22.5" spans="1:9">
      <c r="A89" s="255">
        <v>139001</v>
      </c>
      <c r="B89" s="255">
        <v>83</v>
      </c>
      <c r="C89" s="256" t="s">
        <v>136</v>
      </c>
      <c r="D89" s="255"/>
      <c r="E89" s="256" t="s">
        <v>136</v>
      </c>
      <c r="F89" s="256" t="s">
        <v>11</v>
      </c>
      <c r="G89" s="255" t="s">
        <v>12</v>
      </c>
      <c r="H89" s="255"/>
      <c r="I89" s="256"/>
    </row>
    <row r="90" ht="22.5" spans="1:9">
      <c r="A90" s="255">
        <v>140001</v>
      </c>
      <c r="B90" s="255">
        <v>84</v>
      </c>
      <c r="C90" s="256" t="s">
        <v>137</v>
      </c>
      <c r="D90" s="255"/>
      <c r="E90" s="256" t="s">
        <v>137</v>
      </c>
      <c r="F90" s="256" t="s">
        <v>11</v>
      </c>
      <c r="G90" s="255" t="s">
        <v>12</v>
      </c>
      <c r="H90" s="255"/>
      <c r="I90" s="256"/>
    </row>
    <row r="91" ht="22.5" spans="1:9">
      <c r="A91" s="255">
        <v>141001</v>
      </c>
      <c r="B91" s="255">
        <v>85</v>
      </c>
      <c r="C91" s="256" t="s">
        <v>138</v>
      </c>
      <c r="D91" s="255"/>
      <c r="E91" s="256" t="s">
        <v>138</v>
      </c>
      <c r="F91" s="256" t="s">
        <v>11</v>
      </c>
      <c r="G91" s="255" t="s">
        <v>12</v>
      </c>
      <c r="H91" s="255"/>
      <c r="I91" s="256"/>
    </row>
    <row r="92" ht="22.5" spans="1:9">
      <c r="A92" s="255">
        <v>142001</v>
      </c>
      <c r="B92" s="255">
        <v>86</v>
      </c>
      <c r="C92" s="256" t="s">
        <v>139</v>
      </c>
      <c r="D92" s="255"/>
      <c r="E92" s="256" t="s">
        <v>139</v>
      </c>
      <c r="F92" s="256" t="s">
        <v>11</v>
      </c>
      <c r="G92" s="255" t="s">
        <v>12</v>
      </c>
      <c r="H92" s="255"/>
      <c r="I92" s="256"/>
    </row>
    <row r="93" ht="22.5" spans="1:9">
      <c r="A93" s="255">
        <v>143001</v>
      </c>
      <c r="B93" s="255">
        <v>87</v>
      </c>
      <c r="C93" s="256" t="s">
        <v>140</v>
      </c>
      <c r="D93" s="255"/>
      <c r="E93" s="256" t="s">
        <v>140</v>
      </c>
      <c r="F93" s="256" t="s">
        <v>11</v>
      </c>
      <c r="G93" s="255" t="s">
        <v>12</v>
      </c>
      <c r="H93" s="255"/>
      <c r="I93" s="256"/>
    </row>
    <row r="94" ht="22.5" spans="1:9">
      <c r="A94" s="255">
        <v>134001</v>
      </c>
      <c r="B94" s="255">
        <v>88</v>
      </c>
      <c r="C94" s="256" t="s">
        <v>141</v>
      </c>
      <c r="D94" s="255"/>
      <c r="E94" s="256" t="s">
        <v>141</v>
      </c>
      <c r="F94" s="256" t="s">
        <v>11</v>
      </c>
      <c r="G94" s="255" t="s">
        <v>12</v>
      </c>
      <c r="H94" s="255"/>
      <c r="I94" s="256"/>
    </row>
    <row r="95" ht="22.5" spans="1:9">
      <c r="A95" s="255">
        <v>133001</v>
      </c>
      <c r="B95" s="255">
        <v>89</v>
      </c>
      <c r="C95" s="256" t="s">
        <v>142</v>
      </c>
      <c r="D95" s="255"/>
      <c r="E95" s="256" t="s">
        <v>142</v>
      </c>
      <c r="F95" s="256" t="s">
        <v>11</v>
      </c>
      <c r="G95" s="255" t="s">
        <v>12</v>
      </c>
      <c r="H95" s="255"/>
      <c r="I95" s="256"/>
    </row>
    <row r="96" ht="22.5" spans="1:9">
      <c r="A96" s="255">
        <v>135001</v>
      </c>
      <c r="B96" s="255">
        <v>90</v>
      </c>
      <c r="C96" s="256" t="s">
        <v>143</v>
      </c>
      <c r="D96" s="255"/>
      <c r="E96" s="256" t="s">
        <v>143</v>
      </c>
      <c r="F96" s="256" t="s">
        <v>11</v>
      </c>
      <c r="G96" s="255" t="s">
        <v>12</v>
      </c>
      <c r="H96" s="255"/>
      <c r="I96" s="256"/>
    </row>
    <row r="97" ht="22.5" spans="1:9">
      <c r="A97" s="255">
        <v>175001</v>
      </c>
      <c r="B97" s="255">
        <v>91</v>
      </c>
      <c r="C97" s="256" t="s">
        <v>144</v>
      </c>
      <c r="D97" s="255"/>
      <c r="E97" s="256" t="s">
        <v>144</v>
      </c>
      <c r="F97" s="256" t="s">
        <v>11</v>
      </c>
      <c r="G97" s="255" t="s">
        <v>12</v>
      </c>
      <c r="H97" s="255"/>
      <c r="I97" s="256"/>
    </row>
    <row r="98" ht="22.5" spans="1:9">
      <c r="A98" s="255">
        <v>255001</v>
      </c>
      <c r="B98" s="255">
        <v>92</v>
      </c>
      <c r="C98" s="256" t="s">
        <v>145</v>
      </c>
      <c r="D98" s="255"/>
      <c r="E98" s="256" t="s">
        <v>145</v>
      </c>
      <c r="F98" s="256" t="s">
        <v>20</v>
      </c>
      <c r="G98" s="255" t="s">
        <v>12</v>
      </c>
      <c r="H98" s="255"/>
      <c r="I98" s="256"/>
    </row>
    <row r="99" ht="22.5" spans="1:9">
      <c r="A99" s="255">
        <v>267001</v>
      </c>
      <c r="B99" s="255">
        <v>93</v>
      </c>
      <c r="C99" s="256" t="s">
        <v>146</v>
      </c>
      <c r="D99" s="255"/>
      <c r="E99" s="256" t="s">
        <v>146</v>
      </c>
      <c r="F99" s="256" t="s">
        <v>20</v>
      </c>
      <c r="G99" s="255" t="s">
        <v>12</v>
      </c>
      <c r="H99" s="255"/>
      <c r="I99" s="256"/>
    </row>
    <row r="100" ht="22.5" spans="1:9">
      <c r="A100" s="255">
        <v>144001</v>
      </c>
      <c r="B100" s="255">
        <v>94</v>
      </c>
      <c r="C100" s="256" t="s">
        <v>147</v>
      </c>
      <c r="D100" s="255"/>
      <c r="E100" s="256" t="s">
        <v>147</v>
      </c>
      <c r="F100" s="256" t="s">
        <v>11</v>
      </c>
      <c r="G100" s="255" t="s">
        <v>12</v>
      </c>
      <c r="H100" s="255"/>
      <c r="I100" s="256"/>
    </row>
    <row r="101" ht="22.5" spans="1:9">
      <c r="A101" s="255">
        <v>259001</v>
      </c>
      <c r="B101" s="255">
        <v>95</v>
      </c>
      <c r="C101" s="256" t="s">
        <v>148</v>
      </c>
      <c r="D101" s="255"/>
      <c r="E101" s="256" t="s">
        <v>148</v>
      </c>
      <c r="F101" s="256" t="s">
        <v>20</v>
      </c>
      <c r="G101" s="255" t="s">
        <v>12</v>
      </c>
      <c r="H101" s="255"/>
      <c r="I101" s="256"/>
    </row>
    <row r="102" ht="22.5" spans="1:9">
      <c r="A102" s="255">
        <v>260001</v>
      </c>
      <c r="B102" s="255">
        <v>96</v>
      </c>
      <c r="C102" s="256" t="s">
        <v>149</v>
      </c>
      <c r="D102" s="255"/>
      <c r="E102" s="256" t="s">
        <v>149</v>
      </c>
      <c r="F102" s="256" t="s">
        <v>20</v>
      </c>
      <c r="G102" s="255" t="s">
        <v>12</v>
      </c>
      <c r="H102" s="255"/>
      <c r="I102" s="256"/>
    </row>
    <row r="103" ht="22.5" spans="1:9">
      <c r="A103" s="255">
        <v>185001</v>
      </c>
      <c r="B103" s="255">
        <v>97</v>
      </c>
      <c r="C103" s="256" t="s">
        <v>150</v>
      </c>
      <c r="D103" s="255"/>
      <c r="E103" s="256" t="s">
        <v>150</v>
      </c>
      <c r="F103" s="256" t="s">
        <v>11</v>
      </c>
      <c r="G103" s="255" t="s">
        <v>12</v>
      </c>
      <c r="H103" s="255"/>
      <c r="I103" s="256"/>
    </row>
    <row r="104" ht="22.5" spans="1:9">
      <c r="A104" s="255">
        <v>333001</v>
      </c>
      <c r="B104" s="255">
        <v>98</v>
      </c>
      <c r="C104" s="256" t="s">
        <v>151</v>
      </c>
      <c r="D104" s="255"/>
      <c r="E104" s="256" t="s">
        <v>151</v>
      </c>
      <c r="F104" s="256" t="s">
        <v>29</v>
      </c>
      <c r="G104" s="255" t="s">
        <v>12</v>
      </c>
      <c r="H104" s="255"/>
      <c r="I104" s="256"/>
    </row>
    <row r="105" ht="22.5" spans="1:9">
      <c r="A105" s="255">
        <v>122001</v>
      </c>
      <c r="B105" s="255">
        <v>99</v>
      </c>
      <c r="C105" s="256" t="s">
        <v>152</v>
      </c>
      <c r="D105" s="255"/>
      <c r="E105" s="256" t="s">
        <v>152</v>
      </c>
      <c r="F105" s="256" t="s">
        <v>34</v>
      </c>
      <c r="G105" s="255" t="s">
        <v>12</v>
      </c>
      <c r="H105" s="255"/>
      <c r="I105" s="256"/>
    </row>
    <row r="106" ht="22.5" spans="1:9">
      <c r="A106" s="255">
        <v>136001</v>
      </c>
      <c r="B106" s="255">
        <v>100</v>
      </c>
      <c r="C106" s="256" t="s">
        <v>153</v>
      </c>
      <c r="D106" s="255"/>
      <c r="E106" s="256" t="s">
        <v>153</v>
      </c>
      <c r="F106" s="256" t="s">
        <v>29</v>
      </c>
      <c r="G106" s="255" t="s">
        <v>12</v>
      </c>
      <c r="H106" s="255"/>
      <c r="I106" s="256"/>
    </row>
    <row r="107" ht="22.5" spans="1:9">
      <c r="A107" s="255">
        <v>251001</v>
      </c>
      <c r="B107" s="255">
        <v>101</v>
      </c>
      <c r="C107" s="256" t="s">
        <v>154</v>
      </c>
      <c r="D107" s="255"/>
      <c r="E107" s="256" t="s">
        <v>154</v>
      </c>
      <c r="F107" s="256" t="s">
        <v>20</v>
      </c>
      <c r="G107" s="255" t="s">
        <v>12</v>
      </c>
      <c r="H107" s="255"/>
      <c r="I107" s="256"/>
    </row>
    <row r="108" ht="22.5" spans="1:9">
      <c r="A108" s="255">
        <v>174001</v>
      </c>
      <c r="B108" s="255">
        <v>102</v>
      </c>
      <c r="C108" s="256" t="s">
        <v>155</v>
      </c>
      <c r="D108" s="255"/>
      <c r="E108" s="256" t="s">
        <v>155</v>
      </c>
      <c r="F108" s="256" t="s">
        <v>11</v>
      </c>
      <c r="G108" s="255" t="s">
        <v>12</v>
      </c>
      <c r="H108" s="255"/>
      <c r="I108" s="256"/>
    </row>
    <row r="109" ht="22.5" spans="1:9">
      <c r="A109" s="255">
        <v>268001</v>
      </c>
      <c r="B109" s="255">
        <v>103</v>
      </c>
      <c r="C109" s="256" t="s">
        <v>156</v>
      </c>
      <c r="D109" s="255"/>
      <c r="E109" s="256" t="s">
        <v>156</v>
      </c>
      <c r="F109" s="256" t="s">
        <v>20</v>
      </c>
      <c r="G109" s="255" t="s">
        <v>12</v>
      </c>
      <c r="H109" s="255"/>
      <c r="I109" s="256"/>
    </row>
    <row r="110" ht="22.5" spans="1:9">
      <c r="A110" s="255">
        <v>258001</v>
      </c>
      <c r="B110" s="255">
        <v>104</v>
      </c>
      <c r="C110" s="256" t="s">
        <v>157</v>
      </c>
      <c r="D110" s="255"/>
      <c r="E110" s="256" t="s">
        <v>157</v>
      </c>
      <c r="F110" s="256" t="s">
        <v>20</v>
      </c>
      <c r="G110" s="255" t="s">
        <v>12</v>
      </c>
      <c r="H110" s="255"/>
      <c r="I110" s="256"/>
    </row>
    <row r="111" ht="22.5" spans="1:9">
      <c r="A111" s="255">
        <v>252002</v>
      </c>
      <c r="B111" s="255">
        <v>105</v>
      </c>
      <c r="C111" s="256" t="s">
        <v>158</v>
      </c>
      <c r="D111" s="255"/>
      <c r="E111" s="256" t="s">
        <v>158</v>
      </c>
      <c r="F111" s="256" t="s">
        <v>11</v>
      </c>
      <c r="G111" s="255" t="s">
        <v>12</v>
      </c>
      <c r="H111" s="255"/>
      <c r="I111" s="256"/>
    </row>
    <row r="112" ht="22.5" spans="1:9">
      <c r="A112" s="255">
        <v>256001</v>
      </c>
      <c r="B112" s="255">
        <v>106</v>
      </c>
      <c r="C112" s="256" t="s">
        <v>159</v>
      </c>
      <c r="D112" s="255"/>
      <c r="E112" s="256" t="s">
        <v>159</v>
      </c>
      <c r="F112" s="256" t="s">
        <v>20</v>
      </c>
      <c r="G112" s="255" t="s">
        <v>12</v>
      </c>
      <c r="H112" s="255"/>
      <c r="I112" s="256"/>
    </row>
    <row r="113" ht="22.5" spans="1:9">
      <c r="A113" s="255">
        <v>272001</v>
      </c>
      <c r="B113" s="255">
        <v>107</v>
      </c>
      <c r="C113" s="256" t="s">
        <v>160</v>
      </c>
      <c r="D113" s="255"/>
      <c r="E113" s="256" t="s">
        <v>160</v>
      </c>
      <c r="F113" s="256" t="s">
        <v>20</v>
      </c>
      <c r="G113" s="255" t="s">
        <v>12</v>
      </c>
      <c r="H113" s="255"/>
      <c r="I113" s="256"/>
    </row>
    <row r="114" ht="22.5" spans="1:9">
      <c r="A114" s="255">
        <v>311001</v>
      </c>
      <c r="B114" s="255">
        <v>108</v>
      </c>
      <c r="C114" s="256" t="s">
        <v>161</v>
      </c>
      <c r="D114" s="255"/>
      <c r="E114" s="256" t="s">
        <v>161</v>
      </c>
      <c r="F114" s="256" t="s">
        <v>44</v>
      </c>
      <c r="G114" s="255" t="s">
        <v>12</v>
      </c>
      <c r="H114" s="255"/>
      <c r="I114" s="256"/>
    </row>
    <row r="115" ht="22.5" spans="1:9">
      <c r="A115" s="255">
        <v>312001</v>
      </c>
      <c r="B115" s="255">
        <v>109</v>
      </c>
      <c r="C115" s="256" t="s">
        <v>162</v>
      </c>
      <c r="D115" s="255"/>
      <c r="E115" s="256" t="s">
        <v>162</v>
      </c>
      <c r="F115" s="256" t="s">
        <v>44</v>
      </c>
      <c r="G115" s="255" t="s">
        <v>12</v>
      </c>
      <c r="H115" s="255"/>
      <c r="I115" s="256"/>
    </row>
    <row r="116" ht="22.5" spans="1:9">
      <c r="A116" s="255">
        <v>314001</v>
      </c>
      <c r="B116" s="255">
        <v>110</v>
      </c>
      <c r="C116" s="256" t="s">
        <v>163</v>
      </c>
      <c r="D116" s="255"/>
      <c r="E116" s="256" t="s">
        <v>163</v>
      </c>
      <c r="F116" s="256" t="s">
        <v>44</v>
      </c>
      <c r="G116" s="255" t="s">
        <v>12</v>
      </c>
      <c r="H116" s="255"/>
      <c r="I116" s="256"/>
    </row>
    <row r="117" ht="22.5" spans="1:9">
      <c r="A117" s="255">
        <v>371001</v>
      </c>
      <c r="B117" s="255">
        <v>111</v>
      </c>
      <c r="C117" s="256" t="s">
        <v>164</v>
      </c>
      <c r="D117" s="255"/>
      <c r="E117" s="256" t="s">
        <v>164</v>
      </c>
      <c r="F117" s="256" t="s">
        <v>34</v>
      </c>
      <c r="G117" s="255" t="s">
        <v>12</v>
      </c>
      <c r="H117" s="255"/>
      <c r="I117" s="256"/>
    </row>
    <row r="118" ht="22.5" spans="1:9">
      <c r="A118" s="255">
        <v>372001</v>
      </c>
      <c r="B118" s="255">
        <v>112</v>
      </c>
      <c r="C118" s="256" t="s">
        <v>165</v>
      </c>
      <c r="D118" s="255"/>
      <c r="E118" s="256" t="s">
        <v>165</v>
      </c>
      <c r="F118" s="256" t="s">
        <v>34</v>
      </c>
      <c r="G118" s="255" t="s">
        <v>12</v>
      </c>
      <c r="H118" s="255"/>
      <c r="I118" s="256"/>
    </row>
    <row r="119" ht="22.5" spans="1:9">
      <c r="A119" s="255">
        <v>415001</v>
      </c>
      <c r="B119" s="255">
        <v>113</v>
      </c>
      <c r="C119" s="256" t="s">
        <v>166</v>
      </c>
      <c r="D119" s="255"/>
      <c r="E119" s="256" t="s">
        <v>166</v>
      </c>
      <c r="F119" s="256" t="s">
        <v>31</v>
      </c>
      <c r="G119" s="255" t="s">
        <v>12</v>
      </c>
      <c r="H119" s="255"/>
      <c r="I119" s="256"/>
    </row>
    <row r="120" ht="22.5" spans="1:9">
      <c r="A120" s="255">
        <v>426001</v>
      </c>
      <c r="B120" s="255">
        <v>114</v>
      </c>
      <c r="C120" s="256" t="s">
        <v>167</v>
      </c>
      <c r="D120" s="255"/>
      <c r="E120" s="256" t="s">
        <v>167</v>
      </c>
      <c r="F120" s="256" t="s">
        <v>31</v>
      </c>
      <c r="G120" s="255" t="s">
        <v>12</v>
      </c>
      <c r="H120" s="255"/>
      <c r="I120" s="256"/>
    </row>
    <row r="121" ht="22.5" spans="1:9">
      <c r="A121" s="255">
        <v>412001</v>
      </c>
      <c r="B121" s="255">
        <v>115</v>
      </c>
      <c r="C121" s="256" t="s">
        <v>168</v>
      </c>
      <c r="D121" s="255"/>
      <c r="E121" s="256" t="s">
        <v>168</v>
      </c>
      <c r="F121" s="256" t="s">
        <v>31</v>
      </c>
      <c r="G121" s="255" t="s">
        <v>12</v>
      </c>
      <c r="H121" s="255"/>
      <c r="I121" s="256"/>
    </row>
    <row r="122" ht="22.5" spans="1:9">
      <c r="A122" s="255">
        <v>336001</v>
      </c>
      <c r="B122" s="255">
        <v>116</v>
      </c>
      <c r="C122" s="256" t="s">
        <v>169</v>
      </c>
      <c r="D122" s="255"/>
      <c r="E122" s="256" t="s">
        <v>169</v>
      </c>
      <c r="F122" s="256" t="s">
        <v>29</v>
      </c>
      <c r="G122" s="255" t="s">
        <v>12</v>
      </c>
      <c r="H122" s="255"/>
      <c r="I122" s="256"/>
    </row>
    <row r="123" ht="22.5" spans="1:9">
      <c r="A123" s="255">
        <v>474001</v>
      </c>
      <c r="B123" s="255">
        <v>117</v>
      </c>
      <c r="C123" s="256" t="s">
        <v>170</v>
      </c>
      <c r="D123" s="255"/>
      <c r="E123" s="256" t="s">
        <v>170</v>
      </c>
      <c r="F123" s="256" t="s">
        <v>34</v>
      </c>
      <c r="G123" s="255" t="s">
        <v>12</v>
      </c>
      <c r="H123" s="255"/>
      <c r="I123" s="256"/>
    </row>
    <row r="124" ht="22.5" spans="1:9">
      <c r="A124" s="255">
        <v>478001</v>
      </c>
      <c r="B124" s="255">
        <v>118</v>
      </c>
      <c r="C124" s="256" t="s">
        <v>171</v>
      </c>
      <c r="D124" s="255"/>
      <c r="E124" s="256" t="s">
        <v>171</v>
      </c>
      <c r="F124" s="256" t="s">
        <v>34</v>
      </c>
      <c r="G124" s="255" t="s">
        <v>12</v>
      </c>
      <c r="H124" s="255"/>
      <c r="I124" s="256"/>
    </row>
    <row r="125" ht="22.5" spans="1:9">
      <c r="A125" s="255">
        <v>370001</v>
      </c>
      <c r="B125" s="255">
        <v>119</v>
      </c>
      <c r="C125" s="256" t="s">
        <v>172</v>
      </c>
      <c r="D125" s="255"/>
      <c r="E125" s="256" t="s">
        <v>172</v>
      </c>
      <c r="F125" s="256" t="s">
        <v>34</v>
      </c>
      <c r="G125" s="255" t="s">
        <v>12</v>
      </c>
      <c r="H125" s="255"/>
      <c r="I125" s="256"/>
    </row>
    <row r="126" ht="22.5" spans="1:9">
      <c r="A126" s="255">
        <v>270004</v>
      </c>
      <c r="B126" s="255">
        <v>120</v>
      </c>
      <c r="C126" s="256" t="s">
        <v>173</v>
      </c>
      <c r="D126" s="255"/>
      <c r="E126" s="256" t="s">
        <v>173</v>
      </c>
      <c r="F126" s="256" t="s">
        <v>20</v>
      </c>
      <c r="G126" s="255" t="s">
        <v>12</v>
      </c>
      <c r="H126" s="255"/>
      <c r="I126" s="256"/>
    </row>
    <row r="127" ht="22.5" spans="1:9">
      <c r="A127" s="255">
        <v>250005</v>
      </c>
      <c r="B127" s="255">
        <v>121</v>
      </c>
      <c r="C127" s="256" t="s">
        <v>174</v>
      </c>
      <c r="D127" s="255"/>
      <c r="E127" s="256" t="s">
        <v>174</v>
      </c>
      <c r="F127" s="256" t="s">
        <v>20</v>
      </c>
      <c r="G127" s="255" t="s">
        <v>175</v>
      </c>
      <c r="H127" s="255"/>
      <c r="I127" s="256"/>
    </row>
    <row r="128" ht="22.5" spans="1:9">
      <c r="A128" s="255">
        <v>250006</v>
      </c>
      <c r="B128" s="255">
        <v>122</v>
      </c>
      <c r="C128" s="256" t="s">
        <v>176</v>
      </c>
      <c r="D128" s="255"/>
      <c r="E128" s="256" t="s">
        <v>176</v>
      </c>
      <c r="F128" s="256" t="s">
        <v>20</v>
      </c>
      <c r="G128" s="255" t="s">
        <v>175</v>
      </c>
      <c r="H128" s="255"/>
      <c r="I128" s="256"/>
    </row>
    <row r="129" ht="22.5" spans="1:9">
      <c r="A129" s="255">
        <v>250007</v>
      </c>
      <c r="B129" s="255">
        <v>123</v>
      </c>
      <c r="C129" s="256" t="s">
        <v>177</v>
      </c>
      <c r="D129" s="255"/>
      <c r="E129" s="256" t="s">
        <v>177</v>
      </c>
      <c r="F129" s="256" t="s">
        <v>20</v>
      </c>
      <c r="G129" s="255" t="s">
        <v>175</v>
      </c>
      <c r="H129" s="255"/>
      <c r="I129" s="256"/>
    </row>
    <row r="130" ht="22.5" spans="1:9">
      <c r="A130" s="255">
        <v>250008</v>
      </c>
      <c r="B130" s="255">
        <v>124</v>
      </c>
      <c r="C130" s="256" t="s">
        <v>178</v>
      </c>
      <c r="D130" s="255"/>
      <c r="E130" s="256" t="s">
        <v>178</v>
      </c>
      <c r="F130" s="256" t="s">
        <v>20</v>
      </c>
      <c r="G130" s="255" t="s">
        <v>175</v>
      </c>
      <c r="H130" s="255"/>
      <c r="I130" s="256"/>
    </row>
    <row r="131" ht="22.5" spans="1:9">
      <c r="A131" s="255">
        <v>250009</v>
      </c>
      <c r="B131" s="255">
        <v>125</v>
      </c>
      <c r="C131" s="256" t="s">
        <v>179</v>
      </c>
      <c r="D131" s="255"/>
      <c r="E131" s="256" t="s">
        <v>179</v>
      </c>
      <c r="F131" s="256" t="s">
        <v>20</v>
      </c>
      <c r="G131" s="255" t="s">
        <v>175</v>
      </c>
      <c r="H131" s="255"/>
      <c r="I131" s="256"/>
    </row>
    <row r="132" ht="22.5" spans="1:9">
      <c r="A132" s="255">
        <v>250010</v>
      </c>
      <c r="B132" s="255">
        <v>126</v>
      </c>
      <c r="C132" s="256" t="s">
        <v>180</v>
      </c>
      <c r="D132" s="255"/>
      <c r="E132" s="256" t="s">
        <v>180</v>
      </c>
      <c r="F132" s="256" t="s">
        <v>20</v>
      </c>
      <c r="G132" s="255" t="s">
        <v>175</v>
      </c>
      <c r="H132" s="255"/>
      <c r="I132" s="256"/>
    </row>
    <row r="133" ht="22.5" spans="1:9">
      <c r="A133" s="255">
        <v>250011</v>
      </c>
      <c r="B133" s="255">
        <v>127</v>
      </c>
      <c r="C133" s="256" t="s">
        <v>181</v>
      </c>
      <c r="D133" s="255"/>
      <c r="E133" s="256" t="s">
        <v>181</v>
      </c>
      <c r="F133" s="256" t="s">
        <v>20</v>
      </c>
      <c r="G133" s="255" t="s">
        <v>175</v>
      </c>
      <c r="H133" s="255"/>
      <c r="I133" s="256"/>
    </row>
    <row r="134" ht="22.5" spans="1:9">
      <c r="A134" s="255">
        <v>250012</v>
      </c>
      <c r="B134" s="255">
        <v>128</v>
      </c>
      <c r="C134" s="256" t="s">
        <v>182</v>
      </c>
      <c r="D134" s="255"/>
      <c r="E134" s="256" t="s">
        <v>182</v>
      </c>
      <c r="F134" s="256" t="s">
        <v>20</v>
      </c>
      <c r="G134" s="255" t="s">
        <v>175</v>
      </c>
      <c r="H134" s="255"/>
      <c r="I134" s="256"/>
    </row>
    <row r="135" ht="22.5" spans="1:9">
      <c r="A135" s="255">
        <v>250013</v>
      </c>
      <c r="B135" s="255">
        <v>129</v>
      </c>
      <c r="C135" s="256" t="s">
        <v>183</v>
      </c>
      <c r="D135" s="255"/>
      <c r="E135" s="256" t="s">
        <v>183</v>
      </c>
      <c r="F135" s="256" t="s">
        <v>20</v>
      </c>
      <c r="G135" s="255" t="s">
        <v>175</v>
      </c>
      <c r="H135" s="255"/>
      <c r="I135" s="256"/>
    </row>
    <row r="136" ht="22.5" spans="1:9">
      <c r="A136" s="255">
        <v>250014</v>
      </c>
      <c r="B136" s="255">
        <v>130</v>
      </c>
      <c r="C136" s="256" t="s">
        <v>184</v>
      </c>
      <c r="D136" s="255"/>
      <c r="E136" s="256" t="s">
        <v>184</v>
      </c>
      <c r="F136" s="256" t="s">
        <v>20</v>
      </c>
      <c r="G136" s="255" t="s">
        <v>175</v>
      </c>
      <c r="H136" s="255"/>
      <c r="I136" s="256"/>
    </row>
    <row r="137" ht="22.5" spans="1:9">
      <c r="A137" s="255">
        <v>250015</v>
      </c>
      <c r="B137" s="255">
        <v>131</v>
      </c>
      <c r="C137" s="256" t="s">
        <v>185</v>
      </c>
      <c r="D137" s="255"/>
      <c r="E137" s="256" t="s">
        <v>185</v>
      </c>
      <c r="F137" s="256" t="s">
        <v>20</v>
      </c>
      <c r="G137" s="255" t="s">
        <v>175</v>
      </c>
      <c r="H137" s="255"/>
      <c r="I137" s="256"/>
    </row>
    <row r="138" ht="22.5" spans="1:9">
      <c r="A138" s="255">
        <v>250016</v>
      </c>
      <c r="B138" s="255">
        <v>132</v>
      </c>
      <c r="C138" s="256" t="s">
        <v>186</v>
      </c>
      <c r="D138" s="255"/>
      <c r="E138" s="256" t="s">
        <v>186</v>
      </c>
      <c r="F138" s="256" t="s">
        <v>20</v>
      </c>
      <c r="G138" s="255" t="s">
        <v>175</v>
      </c>
      <c r="H138" s="255"/>
      <c r="I138" s="256"/>
    </row>
    <row r="139" ht="22.5" spans="1:9">
      <c r="A139" s="255">
        <v>250017</v>
      </c>
      <c r="B139" s="255">
        <v>133</v>
      </c>
      <c r="C139" s="256" t="s">
        <v>187</v>
      </c>
      <c r="D139" s="255"/>
      <c r="E139" s="256" t="s">
        <v>187</v>
      </c>
      <c r="F139" s="256" t="s">
        <v>20</v>
      </c>
      <c r="G139" s="255" t="s">
        <v>175</v>
      </c>
      <c r="H139" s="255"/>
      <c r="I139" s="256"/>
    </row>
    <row r="140" ht="22.5" spans="1:9">
      <c r="A140" s="255">
        <v>250018</v>
      </c>
      <c r="B140" s="255">
        <v>134</v>
      </c>
      <c r="C140" s="256" t="s">
        <v>188</v>
      </c>
      <c r="D140" s="255"/>
      <c r="E140" s="256" t="s">
        <v>188</v>
      </c>
      <c r="F140" s="256" t="s">
        <v>20</v>
      </c>
      <c r="G140" s="255" t="s">
        <v>175</v>
      </c>
      <c r="H140" s="255"/>
      <c r="I140" s="256"/>
    </row>
    <row r="141" ht="22.5" spans="1:9">
      <c r="A141" s="255">
        <v>250019</v>
      </c>
      <c r="B141" s="255">
        <v>135</v>
      </c>
      <c r="C141" s="256" t="s">
        <v>189</v>
      </c>
      <c r="D141" s="255"/>
      <c r="E141" s="256" t="s">
        <v>189</v>
      </c>
      <c r="F141" s="256" t="s">
        <v>20</v>
      </c>
      <c r="G141" s="255" t="s">
        <v>175</v>
      </c>
      <c r="H141" s="255"/>
      <c r="I141" s="256"/>
    </row>
    <row r="142" ht="22.5" spans="1:9">
      <c r="A142" s="255">
        <v>250021</v>
      </c>
      <c r="B142" s="255">
        <v>136</v>
      </c>
      <c r="C142" s="256" t="s">
        <v>190</v>
      </c>
      <c r="D142" s="255"/>
      <c r="E142" s="256" t="s">
        <v>190</v>
      </c>
      <c r="F142" s="256" t="s">
        <v>20</v>
      </c>
      <c r="G142" s="255" t="s">
        <v>175</v>
      </c>
      <c r="H142" s="255"/>
      <c r="I142" s="256"/>
    </row>
    <row r="143" ht="22.5" spans="1:9">
      <c r="A143" s="255">
        <v>250048</v>
      </c>
      <c r="B143" s="255">
        <v>137</v>
      </c>
      <c r="C143" s="256" t="s">
        <v>191</v>
      </c>
      <c r="D143" s="255"/>
      <c r="E143" s="256" t="s">
        <v>191</v>
      </c>
      <c r="F143" s="256" t="s">
        <v>20</v>
      </c>
      <c r="G143" s="255" t="s">
        <v>175</v>
      </c>
      <c r="H143" s="255"/>
      <c r="I143" s="256"/>
    </row>
    <row r="144" ht="22.5" spans="1:9">
      <c r="A144" s="255">
        <v>250050</v>
      </c>
      <c r="B144" s="255">
        <v>138</v>
      </c>
      <c r="C144" s="256" t="s">
        <v>192</v>
      </c>
      <c r="D144" s="255"/>
      <c r="E144" s="256" t="s">
        <v>192</v>
      </c>
      <c r="F144" s="256" t="s">
        <v>20</v>
      </c>
      <c r="G144" s="255" t="s">
        <v>175</v>
      </c>
      <c r="H144" s="255"/>
      <c r="I144" s="256"/>
    </row>
    <row r="145" ht="22.5" spans="1:9">
      <c r="A145" s="255">
        <v>250051</v>
      </c>
      <c r="B145" s="255">
        <v>139</v>
      </c>
      <c r="C145" s="256" t="s">
        <v>193</v>
      </c>
      <c r="D145" s="255"/>
      <c r="E145" s="256" t="s">
        <v>193</v>
      </c>
      <c r="F145" s="256" t="s">
        <v>20</v>
      </c>
      <c r="G145" s="255" t="s">
        <v>175</v>
      </c>
      <c r="H145" s="255"/>
      <c r="I145" s="256"/>
    </row>
    <row r="146" ht="22.5" spans="1:9">
      <c r="A146" s="255">
        <v>250053</v>
      </c>
      <c r="B146" s="255">
        <v>140</v>
      </c>
      <c r="C146" s="256" t="s">
        <v>194</v>
      </c>
      <c r="D146" s="255"/>
      <c r="E146" s="256" t="s">
        <v>194</v>
      </c>
      <c r="F146" s="256" t="s">
        <v>20</v>
      </c>
      <c r="G146" s="255" t="s">
        <v>175</v>
      </c>
      <c r="H146" s="255"/>
      <c r="I146" s="256"/>
    </row>
    <row r="147" ht="22.5" spans="1:9">
      <c r="A147" s="255">
        <v>250054</v>
      </c>
      <c r="B147" s="255">
        <v>141</v>
      </c>
      <c r="C147" s="256" t="s">
        <v>195</v>
      </c>
      <c r="D147" s="255"/>
      <c r="E147" s="256" t="s">
        <v>195</v>
      </c>
      <c r="F147" s="256" t="s">
        <v>20</v>
      </c>
      <c r="G147" s="255" t="s">
        <v>175</v>
      </c>
      <c r="H147" s="255"/>
      <c r="I147" s="256"/>
    </row>
    <row r="148" ht="22.5" spans="1:9">
      <c r="A148" s="255">
        <v>250055</v>
      </c>
      <c r="B148" s="255">
        <v>142</v>
      </c>
      <c r="C148" s="256" t="s">
        <v>196</v>
      </c>
      <c r="D148" s="255"/>
      <c r="E148" s="256" t="s">
        <v>196</v>
      </c>
      <c r="F148" s="256" t="s">
        <v>20</v>
      </c>
      <c r="G148" s="255" t="s">
        <v>175</v>
      </c>
      <c r="H148" s="255"/>
      <c r="I148" s="256"/>
    </row>
    <row r="149" ht="22.5" spans="1:9">
      <c r="A149" s="255">
        <v>250057</v>
      </c>
      <c r="B149" s="255">
        <v>143</v>
      </c>
      <c r="C149" s="256" t="s">
        <v>197</v>
      </c>
      <c r="D149" s="255"/>
      <c r="E149" s="256" t="s">
        <v>197</v>
      </c>
      <c r="F149" s="256" t="s">
        <v>20</v>
      </c>
      <c r="G149" s="255" t="s">
        <v>175</v>
      </c>
      <c r="H149" s="255"/>
      <c r="I149" s="256"/>
    </row>
    <row r="150" ht="22.5" spans="1:9">
      <c r="A150" s="255">
        <v>250058</v>
      </c>
      <c r="B150" s="255">
        <v>144</v>
      </c>
      <c r="C150" s="256" t="s">
        <v>198</v>
      </c>
      <c r="D150" s="255"/>
      <c r="E150" s="256" t="s">
        <v>198</v>
      </c>
      <c r="F150" s="256" t="s">
        <v>20</v>
      </c>
      <c r="G150" s="255" t="s">
        <v>175</v>
      </c>
      <c r="H150" s="255"/>
      <c r="I150" s="256"/>
    </row>
    <row r="151" ht="22.5" spans="1:9">
      <c r="A151" s="255">
        <v>361001</v>
      </c>
      <c r="B151" s="255">
        <v>145</v>
      </c>
      <c r="C151" s="256" t="s">
        <v>199</v>
      </c>
      <c r="D151" s="255"/>
      <c r="E151" s="256" t="s">
        <v>199</v>
      </c>
      <c r="F151" s="256" t="s">
        <v>34</v>
      </c>
      <c r="G151" s="255" t="s">
        <v>12</v>
      </c>
      <c r="H151" s="255"/>
      <c r="I151" s="256"/>
    </row>
    <row r="152" ht="22.5" spans="1:9">
      <c r="A152" s="255">
        <v>362001</v>
      </c>
      <c r="B152" s="255">
        <v>146</v>
      </c>
      <c r="C152" s="256" t="s">
        <v>200</v>
      </c>
      <c r="D152" s="255"/>
      <c r="E152" s="256" t="s">
        <v>200</v>
      </c>
      <c r="F152" s="256" t="s">
        <v>34</v>
      </c>
      <c r="G152" s="255" t="s">
        <v>12</v>
      </c>
      <c r="H152" s="255"/>
      <c r="I152" s="256"/>
    </row>
    <row r="153" ht="22.5" spans="1:9">
      <c r="A153" s="255">
        <v>373001</v>
      </c>
      <c r="B153" s="255">
        <v>147</v>
      </c>
      <c r="C153" s="256" t="s">
        <v>201</v>
      </c>
      <c r="D153" s="255"/>
      <c r="E153" s="256" t="s">
        <v>201</v>
      </c>
      <c r="F153" s="256" t="s">
        <v>34</v>
      </c>
      <c r="G153" s="255" t="s">
        <v>12</v>
      </c>
      <c r="H153" s="255"/>
      <c r="I153" s="256"/>
    </row>
    <row r="154" ht="22.5" spans="1:9">
      <c r="A154" s="255">
        <v>470001</v>
      </c>
      <c r="B154" s="255">
        <v>148</v>
      </c>
      <c r="C154" s="256" t="s">
        <v>202</v>
      </c>
      <c r="D154" s="255"/>
      <c r="E154" s="256" t="s">
        <v>202</v>
      </c>
      <c r="F154" s="256" t="s">
        <v>34</v>
      </c>
      <c r="G154" s="255" t="s">
        <v>12</v>
      </c>
      <c r="H154" s="255"/>
      <c r="I154" s="256"/>
    </row>
    <row r="155" ht="22.5" spans="1:9">
      <c r="A155" s="255">
        <v>471001</v>
      </c>
      <c r="B155" s="255">
        <v>149</v>
      </c>
      <c r="C155" s="256" t="s">
        <v>203</v>
      </c>
      <c r="D155" s="255"/>
      <c r="E155" s="256" t="s">
        <v>203</v>
      </c>
      <c r="F155" s="256" t="s">
        <v>34</v>
      </c>
      <c r="G155" s="255" t="s">
        <v>12</v>
      </c>
      <c r="H155" s="255"/>
      <c r="I155" s="256"/>
    </row>
    <row r="156" ht="22.5" spans="1:9">
      <c r="A156" s="255">
        <v>363001</v>
      </c>
      <c r="B156" s="255">
        <v>150</v>
      </c>
      <c r="C156" s="256" t="s">
        <v>204</v>
      </c>
      <c r="D156" s="255"/>
      <c r="E156" s="256" t="s">
        <v>204</v>
      </c>
      <c r="F156" s="256" t="s">
        <v>34</v>
      </c>
      <c r="G156" s="255" t="s">
        <v>12</v>
      </c>
      <c r="H156" s="255"/>
      <c r="I156" s="256"/>
    </row>
    <row r="157" ht="22.5" spans="1:9">
      <c r="A157" s="255">
        <v>450001</v>
      </c>
      <c r="B157" s="255">
        <v>151</v>
      </c>
      <c r="C157" s="256" t="s">
        <v>205</v>
      </c>
      <c r="D157" s="255"/>
      <c r="E157" s="256" t="s">
        <v>205</v>
      </c>
      <c r="F157" s="256" t="s">
        <v>20</v>
      </c>
      <c r="G157" s="255" t="s">
        <v>12</v>
      </c>
      <c r="H157" s="255"/>
      <c r="I157" s="256"/>
    </row>
    <row r="158" ht="22.5" spans="1:9">
      <c r="A158" s="255">
        <v>454001</v>
      </c>
      <c r="B158" s="255">
        <v>152</v>
      </c>
      <c r="C158" s="256" t="s">
        <v>206</v>
      </c>
      <c r="D158" s="255"/>
      <c r="E158" s="256" t="s">
        <v>206</v>
      </c>
      <c r="F158" s="256" t="s">
        <v>34</v>
      </c>
      <c r="G158" s="255" t="s">
        <v>12</v>
      </c>
      <c r="H158" s="255"/>
      <c r="I158" s="256"/>
    </row>
    <row r="159" ht="22.5" spans="1:9">
      <c r="A159" s="255">
        <v>455001</v>
      </c>
      <c r="B159" s="255">
        <v>153</v>
      </c>
      <c r="C159" s="256" t="s">
        <v>207</v>
      </c>
      <c r="D159" s="255"/>
      <c r="E159" s="256" t="s">
        <v>207</v>
      </c>
      <c r="F159" s="256" t="s">
        <v>34</v>
      </c>
      <c r="G159" s="255" t="s">
        <v>12</v>
      </c>
      <c r="H159" s="255"/>
      <c r="I159" s="256"/>
    </row>
    <row r="160" ht="22.5" spans="1:9">
      <c r="A160" s="255">
        <v>457001</v>
      </c>
      <c r="B160" s="255">
        <v>154</v>
      </c>
      <c r="C160" s="256" t="s">
        <v>208</v>
      </c>
      <c r="D160" s="255"/>
      <c r="E160" s="256" t="s">
        <v>208</v>
      </c>
      <c r="F160" s="256" t="s">
        <v>34</v>
      </c>
      <c r="G160" s="255" t="s">
        <v>12</v>
      </c>
      <c r="H160" s="255"/>
      <c r="I160" s="256"/>
    </row>
    <row r="161" ht="22.5" spans="1:9">
      <c r="A161" s="255">
        <v>459001</v>
      </c>
      <c r="B161" s="255">
        <v>155</v>
      </c>
      <c r="C161" s="256" t="s">
        <v>209</v>
      </c>
      <c r="D161" s="255"/>
      <c r="E161" s="256" t="s">
        <v>209</v>
      </c>
      <c r="F161" s="256" t="s">
        <v>34</v>
      </c>
      <c r="G161" s="255" t="s">
        <v>12</v>
      </c>
      <c r="H161" s="255"/>
      <c r="I161" s="256"/>
    </row>
    <row r="162" ht="22.5" spans="1:9">
      <c r="A162" s="255">
        <v>461001</v>
      </c>
      <c r="B162" s="255">
        <v>156</v>
      </c>
      <c r="C162" s="256" t="s">
        <v>210</v>
      </c>
      <c r="D162" s="255"/>
      <c r="E162" s="256" t="s">
        <v>210</v>
      </c>
      <c r="F162" s="256" t="s">
        <v>34</v>
      </c>
      <c r="G162" s="255" t="s">
        <v>12</v>
      </c>
      <c r="H162" s="255"/>
      <c r="I162" s="256"/>
    </row>
    <row r="163" ht="22.5" spans="1:9">
      <c r="A163" s="255">
        <v>463001</v>
      </c>
      <c r="B163" s="255">
        <v>157</v>
      </c>
      <c r="C163" s="256" t="s">
        <v>211</v>
      </c>
      <c r="D163" s="255"/>
      <c r="E163" s="256" t="s">
        <v>211</v>
      </c>
      <c r="F163" s="256" t="s">
        <v>34</v>
      </c>
      <c r="G163" s="255" t="s">
        <v>12</v>
      </c>
      <c r="H163" s="255"/>
      <c r="I163" s="256"/>
    </row>
    <row r="164" ht="22.5" spans="1:9">
      <c r="A164" s="255">
        <v>465001</v>
      </c>
      <c r="B164" s="255">
        <v>158</v>
      </c>
      <c r="C164" s="256" t="s">
        <v>212</v>
      </c>
      <c r="D164" s="255"/>
      <c r="E164" s="256" t="s">
        <v>212</v>
      </c>
      <c r="F164" s="256" t="s">
        <v>34</v>
      </c>
      <c r="G164" s="255" t="s">
        <v>12</v>
      </c>
      <c r="H164" s="255"/>
      <c r="I164" s="256"/>
    </row>
    <row r="165" ht="22.5" spans="1:9">
      <c r="A165" s="255">
        <v>466001</v>
      </c>
      <c r="B165" s="255">
        <v>159</v>
      </c>
      <c r="C165" s="256" t="s">
        <v>213</v>
      </c>
      <c r="D165" s="255"/>
      <c r="E165" s="256" t="s">
        <v>213</v>
      </c>
      <c r="F165" s="256" t="s">
        <v>34</v>
      </c>
      <c r="G165" s="255" t="s">
        <v>12</v>
      </c>
      <c r="H165" s="255"/>
      <c r="I165" s="256"/>
    </row>
    <row r="166" ht="22.5" spans="1:9">
      <c r="A166" s="255">
        <v>467001</v>
      </c>
      <c r="B166" s="255">
        <v>160</v>
      </c>
      <c r="C166" s="256" t="s">
        <v>214</v>
      </c>
      <c r="D166" s="255"/>
      <c r="E166" s="256" t="s">
        <v>214</v>
      </c>
      <c r="F166" s="256" t="s">
        <v>34</v>
      </c>
      <c r="G166" s="255" t="s">
        <v>12</v>
      </c>
      <c r="H166" s="255"/>
      <c r="I166" s="256"/>
    </row>
    <row r="167" ht="22.5" spans="1:9">
      <c r="A167" s="255">
        <v>469001</v>
      </c>
      <c r="B167" s="255">
        <v>161</v>
      </c>
      <c r="C167" s="256" t="s">
        <v>215</v>
      </c>
      <c r="D167" s="255"/>
      <c r="E167" s="256" t="s">
        <v>215</v>
      </c>
      <c r="F167" s="256" t="s">
        <v>34</v>
      </c>
      <c r="G167" s="255" t="s">
        <v>12</v>
      </c>
      <c r="H167" s="255"/>
      <c r="I167" s="256"/>
    </row>
    <row r="168" ht="22.5" spans="1:9">
      <c r="A168" s="255">
        <v>250059</v>
      </c>
      <c r="B168" s="255">
        <v>162</v>
      </c>
      <c r="C168" s="256" t="s">
        <v>216</v>
      </c>
      <c r="D168" s="255"/>
      <c r="E168" s="256" t="s">
        <v>216</v>
      </c>
      <c r="F168" s="256" t="s">
        <v>20</v>
      </c>
      <c r="G168" s="255" t="s">
        <v>175</v>
      </c>
      <c r="H168" s="255"/>
      <c r="I168" s="256"/>
    </row>
    <row r="169" ht="22.5" spans="1:9">
      <c r="A169" s="255">
        <v>601001</v>
      </c>
      <c r="B169" s="255">
        <v>163</v>
      </c>
      <c r="C169" s="256" t="s">
        <v>217</v>
      </c>
      <c r="D169" s="255"/>
      <c r="E169" s="256" t="s">
        <v>217</v>
      </c>
      <c r="F169" s="256" t="s">
        <v>11</v>
      </c>
      <c r="G169" s="255" t="s">
        <v>12</v>
      </c>
      <c r="H169" s="255"/>
      <c r="I169" s="256"/>
    </row>
    <row r="170" ht="22.5" spans="1:9">
      <c r="A170" s="255">
        <v>602001</v>
      </c>
      <c r="B170" s="255">
        <v>164</v>
      </c>
      <c r="C170" s="256" t="s">
        <v>218</v>
      </c>
      <c r="D170" s="255"/>
      <c r="E170" s="256" t="s">
        <v>218</v>
      </c>
      <c r="F170" s="256" t="s">
        <v>11</v>
      </c>
      <c r="G170" s="255" t="s">
        <v>12</v>
      </c>
      <c r="H170" s="255"/>
      <c r="I170" s="256"/>
    </row>
    <row r="171" ht="22.5" spans="1:9">
      <c r="A171" s="255">
        <v>603001</v>
      </c>
      <c r="B171" s="255">
        <v>165</v>
      </c>
      <c r="C171" s="256" t="s">
        <v>219</v>
      </c>
      <c r="D171" s="255"/>
      <c r="E171" s="256" t="s">
        <v>219</v>
      </c>
      <c r="F171" s="256" t="s">
        <v>11</v>
      </c>
      <c r="G171" s="255" t="s">
        <v>12</v>
      </c>
      <c r="H171" s="255"/>
      <c r="I171" s="256"/>
    </row>
    <row r="172" ht="22.5" spans="1:9">
      <c r="A172" s="255">
        <v>604001</v>
      </c>
      <c r="B172" s="255">
        <v>166</v>
      </c>
      <c r="C172" s="256" t="s">
        <v>220</v>
      </c>
      <c r="D172" s="255"/>
      <c r="E172" s="256" t="s">
        <v>220</v>
      </c>
      <c r="F172" s="256" t="s">
        <v>11</v>
      </c>
      <c r="G172" s="255" t="s">
        <v>12</v>
      </c>
      <c r="H172" s="255"/>
      <c r="I172" s="256"/>
    </row>
    <row r="173" ht="22.5" spans="1:9">
      <c r="A173" s="255">
        <v>605001</v>
      </c>
      <c r="B173" s="255">
        <v>167</v>
      </c>
      <c r="C173" s="256" t="s">
        <v>221</v>
      </c>
      <c r="D173" s="255"/>
      <c r="E173" s="256" t="s">
        <v>221</v>
      </c>
      <c r="F173" s="256" t="s">
        <v>11</v>
      </c>
      <c r="G173" s="255" t="s">
        <v>12</v>
      </c>
      <c r="H173" s="255"/>
      <c r="I173" s="256"/>
    </row>
    <row r="174" ht="22.5" spans="1:9">
      <c r="A174" s="255">
        <v>606001</v>
      </c>
      <c r="B174" s="255">
        <v>168</v>
      </c>
      <c r="C174" s="256" t="s">
        <v>222</v>
      </c>
      <c r="D174" s="255"/>
      <c r="E174" s="256" t="s">
        <v>222</v>
      </c>
      <c r="F174" s="256" t="s">
        <v>11</v>
      </c>
      <c r="G174" s="255" t="s">
        <v>12</v>
      </c>
      <c r="H174" s="255"/>
      <c r="I174" s="256"/>
    </row>
    <row r="175" ht="22.5" spans="1:9">
      <c r="A175" s="255">
        <v>607001</v>
      </c>
      <c r="B175" s="255">
        <v>169</v>
      </c>
      <c r="C175" s="256" t="s">
        <v>223</v>
      </c>
      <c r="D175" s="255"/>
      <c r="E175" s="256" t="s">
        <v>223</v>
      </c>
      <c r="F175" s="256" t="s">
        <v>11</v>
      </c>
      <c r="G175" s="255" t="s">
        <v>12</v>
      </c>
      <c r="H175" s="255"/>
      <c r="I175" s="256"/>
    </row>
    <row r="176" ht="22.5" spans="1:9">
      <c r="A176" s="255">
        <v>608001</v>
      </c>
      <c r="B176" s="255">
        <v>170</v>
      </c>
      <c r="C176" s="256" t="s">
        <v>224</v>
      </c>
      <c r="D176" s="255"/>
      <c r="E176" s="256" t="s">
        <v>224</v>
      </c>
      <c r="F176" s="256" t="s">
        <v>11</v>
      </c>
      <c r="G176" s="255" t="s">
        <v>12</v>
      </c>
      <c r="H176" s="255"/>
      <c r="I176" s="256"/>
    </row>
    <row r="177" ht="22.5" spans="1:9">
      <c r="A177" s="255">
        <v>609001</v>
      </c>
      <c r="B177" s="255">
        <v>171</v>
      </c>
      <c r="C177" s="256" t="s">
        <v>225</v>
      </c>
      <c r="D177" s="255"/>
      <c r="E177" s="256" t="s">
        <v>225</v>
      </c>
      <c r="F177" s="256" t="s">
        <v>11</v>
      </c>
      <c r="G177" s="255" t="s">
        <v>12</v>
      </c>
      <c r="H177" s="255"/>
      <c r="I177" s="256"/>
    </row>
    <row r="178" ht="22.5" spans="1:9">
      <c r="A178" s="255">
        <v>610001</v>
      </c>
      <c r="B178" s="255">
        <v>172</v>
      </c>
      <c r="C178" s="256" t="s">
        <v>226</v>
      </c>
      <c r="D178" s="255"/>
      <c r="E178" s="256" t="s">
        <v>226</v>
      </c>
      <c r="F178" s="256" t="s">
        <v>11</v>
      </c>
      <c r="G178" s="255" t="s">
        <v>12</v>
      </c>
      <c r="H178" s="255"/>
      <c r="I178" s="256"/>
    </row>
    <row r="179" ht="22.5" spans="1:9">
      <c r="A179" s="255">
        <v>611001</v>
      </c>
      <c r="B179" s="255">
        <v>173</v>
      </c>
      <c r="C179" s="256" t="s">
        <v>227</v>
      </c>
      <c r="D179" s="255"/>
      <c r="E179" s="256" t="s">
        <v>227</v>
      </c>
      <c r="F179" s="256" t="s">
        <v>11</v>
      </c>
      <c r="G179" s="255" t="s">
        <v>12</v>
      </c>
      <c r="H179" s="255"/>
      <c r="I179" s="256"/>
    </row>
    <row r="180" ht="22.5" spans="1:9">
      <c r="A180" s="255">
        <v>612001</v>
      </c>
      <c r="B180" s="255">
        <v>174</v>
      </c>
      <c r="C180" s="256" t="s">
        <v>228</v>
      </c>
      <c r="D180" s="255"/>
      <c r="E180" s="256" t="s">
        <v>228</v>
      </c>
      <c r="F180" s="256" t="s">
        <v>11</v>
      </c>
      <c r="G180" s="255" t="s">
        <v>12</v>
      </c>
      <c r="H180" s="255"/>
      <c r="I180" s="256"/>
    </row>
    <row r="181" ht="22.5" spans="1:9">
      <c r="A181" s="255">
        <v>613001</v>
      </c>
      <c r="B181" s="255">
        <v>175</v>
      </c>
      <c r="C181" s="256" t="s">
        <v>229</v>
      </c>
      <c r="D181" s="255"/>
      <c r="E181" s="256" t="s">
        <v>229</v>
      </c>
      <c r="F181" s="256" t="s">
        <v>11</v>
      </c>
      <c r="G181" s="255" t="s">
        <v>12</v>
      </c>
      <c r="H181" s="255"/>
      <c r="I181" s="256"/>
    </row>
    <row r="182" ht="22.5" spans="1:9">
      <c r="A182" s="255">
        <v>614001</v>
      </c>
      <c r="B182" s="255">
        <v>176</v>
      </c>
      <c r="C182" s="256" t="s">
        <v>230</v>
      </c>
      <c r="D182" s="255"/>
      <c r="E182" s="256" t="s">
        <v>230</v>
      </c>
      <c r="F182" s="256" t="s">
        <v>11</v>
      </c>
      <c r="G182" s="255" t="s">
        <v>12</v>
      </c>
      <c r="H182" s="255"/>
      <c r="I182" s="256"/>
    </row>
    <row r="183" ht="22.5" spans="1:9">
      <c r="A183" s="255">
        <v>615001</v>
      </c>
      <c r="B183" s="255">
        <v>177</v>
      </c>
      <c r="C183" s="256" t="s">
        <v>231</v>
      </c>
      <c r="D183" s="255"/>
      <c r="E183" s="256" t="s">
        <v>231</v>
      </c>
      <c r="F183" s="256" t="s">
        <v>11</v>
      </c>
      <c r="G183" s="255" t="s">
        <v>12</v>
      </c>
      <c r="H183" s="255"/>
      <c r="I183" s="256"/>
    </row>
    <row r="184" ht="22.5" spans="1:9">
      <c r="A184" s="255">
        <v>616001</v>
      </c>
      <c r="B184" s="255">
        <v>178</v>
      </c>
      <c r="C184" s="256" t="s">
        <v>232</v>
      </c>
      <c r="D184" s="255"/>
      <c r="E184" s="256" t="s">
        <v>232</v>
      </c>
      <c r="F184" s="256" t="s">
        <v>11</v>
      </c>
      <c r="G184" s="255" t="s">
        <v>12</v>
      </c>
      <c r="H184" s="255"/>
      <c r="I184" s="256"/>
    </row>
    <row r="185" ht="22.5" spans="1:9">
      <c r="A185" s="255">
        <v>617001</v>
      </c>
      <c r="B185" s="255">
        <v>179</v>
      </c>
      <c r="C185" s="256" t="s">
        <v>233</v>
      </c>
      <c r="D185" s="255"/>
      <c r="E185" s="256" t="s">
        <v>233</v>
      </c>
      <c r="F185" s="256" t="s">
        <v>11</v>
      </c>
      <c r="G185" s="255" t="s">
        <v>12</v>
      </c>
      <c r="H185" s="255"/>
      <c r="I185" s="256"/>
    </row>
    <row r="186" ht="22.5" spans="1:9">
      <c r="A186" s="255">
        <v>618001</v>
      </c>
      <c r="B186" s="255">
        <v>180</v>
      </c>
      <c r="C186" s="256" t="s">
        <v>234</v>
      </c>
      <c r="D186" s="255"/>
      <c r="E186" s="256" t="s">
        <v>234</v>
      </c>
      <c r="F186" s="256" t="s">
        <v>11</v>
      </c>
      <c r="G186" s="255" t="s">
        <v>12</v>
      </c>
      <c r="H186" s="255"/>
      <c r="I186" s="256"/>
    </row>
    <row r="187" ht="22.5" spans="1:9">
      <c r="A187" s="255">
        <v>619001</v>
      </c>
      <c r="B187" s="255">
        <v>181</v>
      </c>
      <c r="C187" s="256" t="s">
        <v>235</v>
      </c>
      <c r="D187" s="255"/>
      <c r="E187" s="256" t="s">
        <v>235</v>
      </c>
      <c r="F187" s="256" t="s">
        <v>11</v>
      </c>
      <c r="G187" s="255" t="s">
        <v>12</v>
      </c>
      <c r="H187" s="255"/>
      <c r="I187" s="256"/>
    </row>
    <row r="188" ht="22.5" spans="1:9">
      <c r="A188" s="255">
        <v>620001</v>
      </c>
      <c r="B188" s="255">
        <v>182</v>
      </c>
      <c r="C188" s="256" t="s">
        <v>236</v>
      </c>
      <c r="D188" s="255"/>
      <c r="E188" s="256" t="s">
        <v>236</v>
      </c>
      <c r="F188" s="256" t="s">
        <v>11</v>
      </c>
      <c r="G188" s="255" t="s">
        <v>12</v>
      </c>
      <c r="H188" s="255"/>
      <c r="I188" s="256"/>
    </row>
    <row r="189" ht="22.5" spans="1:9">
      <c r="A189" s="255">
        <v>621001</v>
      </c>
      <c r="B189" s="255">
        <v>183</v>
      </c>
      <c r="C189" s="256" t="s">
        <v>237</v>
      </c>
      <c r="D189" s="255"/>
      <c r="E189" s="256" t="s">
        <v>237</v>
      </c>
      <c r="F189" s="256" t="s">
        <v>11</v>
      </c>
      <c r="G189" s="255" t="s">
        <v>12</v>
      </c>
      <c r="H189" s="255"/>
      <c r="I189" s="256"/>
    </row>
    <row r="190" ht="22.5" spans="1:9">
      <c r="A190" s="255">
        <v>622001</v>
      </c>
      <c r="B190" s="255">
        <v>184</v>
      </c>
      <c r="C190" s="256" t="s">
        <v>238</v>
      </c>
      <c r="D190" s="255"/>
      <c r="E190" s="256" t="s">
        <v>238</v>
      </c>
      <c r="F190" s="256" t="s">
        <v>11</v>
      </c>
      <c r="G190" s="255" t="s">
        <v>12</v>
      </c>
      <c r="H190" s="255"/>
      <c r="I190" s="256"/>
    </row>
    <row r="191" ht="22.5" spans="1:9">
      <c r="A191" s="255">
        <v>623001</v>
      </c>
      <c r="B191" s="255">
        <v>185</v>
      </c>
      <c r="C191" s="256" t="s">
        <v>239</v>
      </c>
      <c r="D191" s="255"/>
      <c r="E191" s="256" t="s">
        <v>239</v>
      </c>
      <c r="F191" s="256" t="s">
        <v>11</v>
      </c>
      <c r="G191" s="255" t="s">
        <v>12</v>
      </c>
      <c r="H191" s="255"/>
      <c r="I191" s="256"/>
    </row>
    <row r="192" ht="22.5" spans="1:9">
      <c r="A192" s="255">
        <v>624001</v>
      </c>
      <c r="B192" s="255">
        <v>186</v>
      </c>
      <c r="C192" s="256" t="s">
        <v>240</v>
      </c>
      <c r="D192" s="255"/>
      <c r="E192" s="256" t="s">
        <v>240</v>
      </c>
      <c r="F192" s="256" t="s">
        <v>11</v>
      </c>
      <c r="G192" s="255" t="s">
        <v>12</v>
      </c>
      <c r="H192" s="255"/>
      <c r="I192" s="256"/>
    </row>
    <row r="193" ht="22.5" spans="1:9">
      <c r="A193" s="255">
        <v>625001</v>
      </c>
      <c r="B193" s="255">
        <v>187</v>
      </c>
      <c r="C193" s="256" t="s">
        <v>241</v>
      </c>
      <c r="D193" s="255"/>
      <c r="E193" s="256" t="s">
        <v>241</v>
      </c>
      <c r="F193" s="256" t="s">
        <v>11</v>
      </c>
      <c r="G193" s="255" t="s">
        <v>12</v>
      </c>
      <c r="H193" s="255"/>
      <c r="I193" s="256"/>
    </row>
    <row r="194" ht="22.5" spans="1:9">
      <c r="A194" s="255">
        <v>626001</v>
      </c>
      <c r="B194" s="255">
        <v>188</v>
      </c>
      <c r="C194" s="256" t="s">
        <v>242</v>
      </c>
      <c r="D194" s="255"/>
      <c r="E194" s="256" t="s">
        <v>242</v>
      </c>
      <c r="F194" s="256" t="s">
        <v>11</v>
      </c>
      <c r="G194" s="255" t="s">
        <v>12</v>
      </c>
      <c r="H194" s="255"/>
      <c r="I194" s="256"/>
    </row>
    <row r="195" ht="22.5" spans="1:9">
      <c r="A195" s="255">
        <v>627001</v>
      </c>
      <c r="B195" s="255">
        <v>189</v>
      </c>
      <c r="C195" s="256" t="s">
        <v>243</v>
      </c>
      <c r="D195" s="255"/>
      <c r="E195" s="256" t="s">
        <v>243</v>
      </c>
      <c r="F195" s="256" t="s">
        <v>11</v>
      </c>
      <c r="G195" s="255" t="s">
        <v>12</v>
      </c>
      <c r="H195" s="255"/>
      <c r="I195" s="256"/>
    </row>
    <row r="196" ht="22.5" spans="1:9">
      <c r="A196" s="255">
        <v>628001</v>
      </c>
      <c r="B196" s="255">
        <v>190</v>
      </c>
      <c r="C196" s="256" t="s">
        <v>244</v>
      </c>
      <c r="D196" s="255"/>
      <c r="E196" s="256" t="s">
        <v>244</v>
      </c>
      <c r="F196" s="256" t="s">
        <v>11</v>
      </c>
      <c r="G196" s="255" t="s">
        <v>12</v>
      </c>
      <c r="H196" s="255"/>
      <c r="I196" s="256"/>
    </row>
    <row r="197" ht="22.5" spans="1:9">
      <c r="A197" s="255">
        <v>629001</v>
      </c>
      <c r="B197" s="255">
        <v>191</v>
      </c>
      <c r="C197" s="256" t="s">
        <v>245</v>
      </c>
      <c r="D197" s="255"/>
      <c r="E197" s="256" t="s">
        <v>245</v>
      </c>
      <c r="F197" s="256" t="s">
        <v>11</v>
      </c>
      <c r="G197" s="255" t="s">
        <v>12</v>
      </c>
      <c r="H197" s="255"/>
      <c r="I197" s="256"/>
    </row>
    <row r="198" ht="22.5" spans="1:9">
      <c r="A198" s="255">
        <v>630001</v>
      </c>
      <c r="B198" s="255">
        <v>192</v>
      </c>
      <c r="C198" s="256" t="s">
        <v>246</v>
      </c>
      <c r="D198" s="255"/>
      <c r="E198" s="256" t="s">
        <v>246</v>
      </c>
      <c r="F198" s="256" t="s">
        <v>11</v>
      </c>
      <c r="G198" s="255" t="s">
        <v>12</v>
      </c>
      <c r="H198" s="255"/>
      <c r="I198" s="256"/>
    </row>
    <row r="199" ht="22.5" spans="1:9">
      <c r="A199" s="255">
        <v>631001</v>
      </c>
      <c r="B199" s="255">
        <v>193</v>
      </c>
      <c r="C199" s="256" t="s">
        <v>247</v>
      </c>
      <c r="D199" s="255"/>
      <c r="E199" s="256" t="s">
        <v>247</v>
      </c>
      <c r="F199" s="256" t="s">
        <v>11</v>
      </c>
      <c r="G199" s="255" t="s">
        <v>12</v>
      </c>
      <c r="H199" s="255"/>
      <c r="I199" s="256"/>
    </row>
    <row r="200" ht="22.5" spans="1:9">
      <c r="A200" s="255">
        <v>632001</v>
      </c>
      <c r="B200" s="255">
        <v>194</v>
      </c>
      <c r="C200" s="256" t="s">
        <v>248</v>
      </c>
      <c r="D200" s="255"/>
      <c r="E200" s="256" t="s">
        <v>248</v>
      </c>
      <c r="F200" s="256" t="s">
        <v>11</v>
      </c>
      <c r="G200" s="255" t="s">
        <v>12</v>
      </c>
      <c r="H200" s="255"/>
      <c r="I200" s="256"/>
    </row>
    <row r="201" ht="22.5" spans="1:9">
      <c r="A201" s="255">
        <v>633001</v>
      </c>
      <c r="B201" s="255">
        <v>195</v>
      </c>
      <c r="C201" s="256" t="s">
        <v>249</v>
      </c>
      <c r="D201" s="255"/>
      <c r="E201" s="256" t="s">
        <v>249</v>
      </c>
      <c r="F201" s="256" t="s">
        <v>11</v>
      </c>
      <c r="G201" s="255" t="s">
        <v>12</v>
      </c>
      <c r="H201" s="255"/>
      <c r="I201" s="256"/>
    </row>
    <row r="202" ht="22.5" spans="1:9">
      <c r="A202" s="255">
        <v>634001</v>
      </c>
      <c r="B202" s="255">
        <v>196</v>
      </c>
      <c r="C202" s="256" t="s">
        <v>250</v>
      </c>
      <c r="D202" s="255"/>
      <c r="E202" s="256" t="s">
        <v>250</v>
      </c>
      <c r="F202" s="256" t="s">
        <v>11</v>
      </c>
      <c r="G202" s="255" t="s">
        <v>12</v>
      </c>
      <c r="H202" s="255"/>
      <c r="I202" s="256"/>
    </row>
    <row r="203" ht="22.5" spans="1:9">
      <c r="A203" s="255">
        <v>635001</v>
      </c>
      <c r="B203" s="255">
        <v>197</v>
      </c>
      <c r="C203" s="256" t="s">
        <v>251</v>
      </c>
      <c r="D203" s="255"/>
      <c r="E203" s="256" t="s">
        <v>251</v>
      </c>
      <c r="F203" s="256" t="s">
        <v>11</v>
      </c>
      <c r="G203" s="255" t="s">
        <v>12</v>
      </c>
      <c r="H203" s="255"/>
      <c r="I203" s="256"/>
    </row>
    <row r="204" ht="22.5" spans="1:9">
      <c r="A204" s="255">
        <v>636001</v>
      </c>
      <c r="B204" s="255">
        <v>198</v>
      </c>
      <c r="C204" s="256" t="s">
        <v>252</v>
      </c>
      <c r="D204" s="255"/>
      <c r="E204" s="256" t="s">
        <v>252</v>
      </c>
      <c r="F204" s="256" t="s">
        <v>11</v>
      </c>
      <c r="G204" s="255" t="s">
        <v>12</v>
      </c>
      <c r="H204" s="255"/>
      <c r="I204" s="256"/>
    </row>
    <row r="205" ht="22.5" spans="1:9">
      <c r="A205" s="255">
        <v>637001</v>
      </c>
      <c r="B205" s="255">
        <v>199</v>
      </c>
      <c r="C205" s="256" t="s">
        <v>253</v>
      </c>
      <c r="D205" s="255"/>
      <c r="E205" s="256" t="s">
        <v>253</v>
      </c>
      <c r="F205" s="256" t="s">
        <v>11</v>
      </c>
      <c r="G205" s="255" t="s">
        <v>12</v>
      </c>
      <c r="H205" s="255"/>
      <c r="I205" s="256"/>
    </row>
    <row r="206" ht="22.5" spans="1:9">
      <c r="A206" s="255">
        <v>638001</v>
      </c>
      <c r="B206" s="255">
        <v>200</v>
      </c>
      <c r="C206" s="256" t="s">
        <v>254</v>
      </c>
      <c r="D206" s="255"/>
      <c r="E206" s="256" t="s">
        <v>254</v>
      </c>
      <c r="F206" s="256" t="s">
        <v>11</v>
      </c>
      <c r="G206" s="255" t="s">
        <v>12</v>
      </c>
      <c r="H206" s="255"/>
      <c r="I206" s="256"/>
    </row>
    <row r="207" ht="22.5" spans="1:9">
      <c r="A207" s="255">
        <v>641001</v>
      </c>
      <c r="B207" s="255">
        <v>201</v>
      </c>
      <c r="C207" s="256" t="s">
        <v>255</v>
      </c>
      <c r="D207" s="255"/>
      <c r="E207" s="256" t="s">
        <v>255</v>
      </c>
      <c r="F207" s="256" t="s">
        <v>11</v>
      </c>
      <c r="G207" s="255" t="s">
        <v>12</v>
      </c>
      <c r="H207" s="255"/>
      <c r="I207" s="256"/>
    </row>
    <row r="208" ht="22.5" spans="1:9">
      <c r="A208" s="255">
        <v>642001</v>
      </c>
      <c r="B208" s="255">
        <v>202</v>
      </c>
      <c r="C208" s="256" t="s">
        <v>256</v>
      </c>
      <c r="D208" s="255"/>
      <c r="E208" s="256" t="s">
        <v>256</v>
      </c>
      <c r="F208" s="256" t="s">
        <v>11</v>
      </c>
      <c r="G208" s="255" t="s">
        <v>12</v>
      </c>
      <c r="H208" s="255"/>
      <c r="I208" s="256"/>
    </row>
    <row r="209" ht="22.5" spans="1:9">
      <c r="A209" s="255">
        <v>643001</v>
      </c>
      <c r="B209" s="255">
        <v>203</v>
      </c>
      <c r="C209" s="256" t="s">
        <v>257</v>
      </c>
      <c r="D209" s="255"/>
      <c r="E209" s="256" t="s">
        <v>257</v>
      </c>
      <c r="F209" s="256" t="s">
        <v>11</v>
      </c>
      <c r="G209" s="255" t="s">
        <v>12</v>
      </c>
      <c r="H209" s="255"/>
      <c r="I209" s="256"/>
    </row>
    <row r="210" ht="22.5" spans="1:9">
      <c r="A210" s="255">
        <v>644001</v>
      </c>
      <c r="B210" s="255">
        <v>204</v>
      </c>
      <c r="C210" s="256" t="s">
        <v>258</v>
      </c>
      <c r="D210" s="255"/>
      <c r="E210" s="256" t="s">
        <v>258</v>
      </c>
      <c r="F210" s="256" t="s">
        <v>11</v>
      </c>
      <c r="G210" s="255" t="s">
        <v>12</v>
      </c>
      <c r="H210" s="255"/>
      <c r="I210" s="256"/>
    </row>
    <row r="211" ht="22.5" spans="1:9">
      <c r="A211" s="255">
        <v>645001</v>
      </c>
      <c r="B211" s="255">
        <v>205</v>
      </c>
      <c r="C211" s="256" t="s">
        <v>259</v>
      </c>
      <c r="D211" s="255"/>
      <c r="E211" s="256" t="s">
        <v>259</v>
      </c>
      <c r="F211" s="256" t="s">
        <v>11</v>
      </c>
      <c r="G211" s="255" t="s">
        <v>12</v>
      </c>
      <c r="H211" s="255"/>
      <c r="I211" s="256"/>
    </row>
    <row r="212" ht="22.5" spans="1:9">
      <c r="A212" s="255">
        <v>646001</v>
      </c>
      <c r="B212" s="255">
        <v>206</v>
      </c>
      <c r="C212" s="256" t="s">
        <v>260</v>
      </c>
      <c r="D212" s="255"/>
      <c r="E212" s="256" t="s">
        <v>260</v>
      </c>
      <c r="F212" s="256" t="s">
        <v>11</v>
      </c>
      <c r="G212" s="255" t="s">
        <v>12</v>
      </c>
      <c r="H212" s="255"/>
      <c r="I212" s="256"/>
    </row>
    <row r="213" ht="22.5" spans="1:9">
      <c r="A213" s="255">
        <v>647001</v>
      </c>
      <c r="B213" s="255">
        <v>207</v>
      </c>
      <c r="C213" s="256" t="s">
        <v>261</v>
      </c>
      <c r="D213" s="255"/>
      <c r="E213" s="256" t="s">
        <v>261</v>
      </c>
      <c r="F213" s="256" t="s">
        <v>11</v>
      </c>
      <c r="G213" s="255" t="s">
        <v>12</v>
      </c>
      <c r="H213" s="255"/>
      <c r="I213" s="256"/>
    </row>
    <row r="214" ht="22.5" spans="1:9">
      <c r="A214" s="255">
        <v>648001</v>
      </c>
      <c r="B214" s="255">
        <v>208</v>
      </c>
      <c r="C214" s="256" t="s">
        <v>262</v>
      </c>
      <c r="D214" s="255"/>
      <c r="E214" s="256" t="s">
        <v>262</v>
      </c>
      <c r="F214" s="256" t="s">
        <v>11</v>
      </c>
      <c r="G214" s="255" t="s">
        <v>12</v>
      </c>
      <c r="H214" s="255"/>
      <c r="I214" s="256"/>
    </row>
    <row r="215" ht="22.5" spans="1:9">
      <c r="A215" s="255">
        <v>649001</v>
      </c>
      <c r="B215" s="255">
        <v>209</v>
      </c>
      <c r="C215" s="256" t="s">
        <v>263</v>
      </c>
      <c r="D215" s="255"/>
      <c r="E215" s="256" t="s">
        <v>263</v>
      </c>
      <c r="F215" s="256" t="s">
        <v>11</v>
      </c>
      <c r="G215" s="255" t="s">
        <v>12</v>
      </c>
      <c r="H215" s="255"/>
      <c r="I215" s="256"/>
    </row>
    <row r="216" ht="22.5" spans="1:9">
      <c r="A216" s="255">
        <v>650001</v>
      </c>
      <c r="B216" s="255">
        <v>210</v>
      </c>
      <c r="C216" s="256" t="s">
        <v>264</v>
      </c>
      <c r="D216" s="255"/>
      <c r="E216" s="256" t="s">
        <v>264</v>
      </c>
      <c r="F216" s="256" t="s">
        <v>11</v>
      </c>
      <c r="G216" s="255" t="s">
        <v>12</v>
      </c>
      <c r="H216" s="255"/>
      <c r="I216" s="256"/>
    </row>
    <row r="217" ht="22.5" spans="1:9">
      <c r="A217" s="255">
        <v>651001</v>
      </c>
      <c r="B217" s="255">
        <v>211</v>
      </c>
      <c r="C217" s="256" t="s">
        <v>265</v>
      </c>
      <c r="D217" s="255"/>
      <c r="E217" s="256" t="s">
        <v>265</v>
      </c>
      <c r="F217" s="256" t="s">
        <v>11</v>
      </c>
      <c r="G217" s="255" t="s">
        <v>12</v>
      </c>
      <c r="H217" s="255"/>
      <c r="I217" s="256"/>
    </row>
    <row r="218" ht="22.5" spans="1:9">
      <c r="A218" s="255">
        <v>652001</v>
      </c>
      <c r="B218" s="255">
        <v>212</v>
      </c>
      <c r="C218" s="256" t="s">
        <v>266</v>
      </c>
      <c r="D218" s="255"/>
      <c r="E218" s="256" t="s">
        <v>266</v>
      </c>
      <c r="F218" s="256" t="s">
        <v>11</v>
      </c>
      <c r="G218" s="255" t="s">
        <v>12</v>
      </c>
      <c r="H218" s="255"/>
      <c r="I218" s="256"/>
    </row>
    <row r="219" ht="22.5" spans="1:9">
      <c r="A219" s="255">
        <v>653001</v>
      </c>
      <c r="B219" s="255">
        <v>213</v>
      </c>
      <c r="C219" s="256" t="s">
        <v>267</v>
      </c>
      <c r="D219" s="255"/>
      <c r="E219" s="256" t="s">
        <v>267</v>
      </c>
      <c r="F219" s="256" t="s">
        <v>11</v>
      </c>
      <c r="G219" s="255" t="s">
        <v>12</v>
      </c>
      <c r="H219" s="255"/>
      <c r="I219" s="256"/>
    </row>
    <row r="220" ht="22.5" spans="1:9">
      <c r="A220" s="255">
        <v>654001</v>
      </c>
      <c r="B220" s="255">
        <v>214</v>
      </c>
      <c r="C220" s="256" t="s">
        <v>268</v>
      </c>
      <c r="D220" s="255"/>
      <c r="E220" s="256" t="s">
        <v>268</v>
      </c>
      <c r="F220" s="256" t="s">
        <v>11</v>
      </c>
      <c r="G220" s="255" t="s">
        <v>12</v>
      </c>
      <c r="H220" s="255"/>
      <c r="I220" s="256"/>
    </row>
    <row r="221" ht="22.5" spans="1:9">
      <c r="A221" s="255">
        <v>655001</v>
      </c>
      <c r="B221" s="255">
        <v>215</v>
      </c>
      <c r="C221" s="256" t="s">
        <v>269</v>
      </c>
      <c r="D221" s="255"/>
      <c r="E221" s="256" t="s">
        <v>269</v>
      </c>
      <c r="F221" s="256" t="s">
        <v>11</v>
      </c>
      <c r="G221" s="255" t="s">
        <v>12</v>
      </c>
      <c r="H221" s="255"/>
      <c r="I221" s="256"/>
    </row>
    <row r="222" ht="22.5" spans="1:9">
      <c r="A222" s="255">
        <v>656001</v>
      </c>
      <c r="B222" s="255">
        <v>216</v>
      </c>
      <c r="C222" s="256" t="s">
        <v>270</v>
      </c>
      <c r="D222" s="255"/>
      <c r="E222" s="256" t="s">
        <v>270</v>
      </c>
      <c r="F222" s="256" t="s">
        <v>11</v>
      </c>
      <c r="G222" s="255" t="s">
        <v>12</v>
      </c>
      <c r="H222" s="255"/>
      <c r="I222" s="256"/>
    </row>
    <row r="223" ht="22.5" spans="1:9">
      <c r="A223" s="255">
        <v>657001</v>
      </c>
      <c r="B223" s="255">
        <v>217</v>
      </c>
      <c r="C223" s="256" t="s">
        <v>271</v>
      </c>
      <c r="D223" s="255"/>
      <c r="E223" s="256" t="s">
        <v>271</v>
      </c>
      <c r="F223" s="256" t="s">
        <v>11</v>
      </c>
      <c r="G223" s="255" t="s">
        <v>12</v>
      </c>
      <c r="H223" s="255"/>
      <c r="I223" s="256"/>
    </row>
    <row r="224" ht="22.5" spans="1:9">
      <c r="A224" s="255">
        <v>658001</v>
      </c>
      <c r="B224" s="255">
        <v>218</v>
      </c>
      <c r="C224" s="256" t="s">
        <v>272</v>
      </c>
      <c r="D224" s="255"/>
      <c r="E224" s="256" t="s">
        <v>272</v>
      </c>
      <c r="F224" s="256" t="s">
        <v>11</v>
      </c>
      <c r="G224" s="255" t="s">
        <v>12</v>
      </c>
      <c r="H224" s="255"/>
      <c r="I224" s="256"/>
    </row>
    <row r="225" ht="22.5" spans="1:9">
      <c r="A225" s="255">
        <v>659001</v>
      </c>
      <c r="B225" s="255">
        <v>219</v>
      </c>
      <c r="C225" s="256" t="s">
        <v>273</v>
      </c>
      <c r="D225" s="255"/>
      <c r="E225" s="256" t="s">
        <v>273</v>
      </c>
      <c r="F225" s="256" t="s">
        <v>11</v>
      </c>
      <c r="G225" s="255" t="s">
        <v>12</v>
      </c>
      <c r="H225" s="255"/>
      <c r="I225" s="256"/>
    </row>
    <row r="226" ht="22.5" spans="1:9">
      <c r="A226" s="255">
        <v>660001</v>
      </c>
      <c r="B226" s="255">
        <v>220</v>
      </c>
      <c r="C226" s="256" t="s">
        <v>274</v>
      </c>
      <c r="D226" s="255"/>
      <c r="E226" s="256" t="s">
        <v>274</v>
      </c>
      <c r="F226" s="256" t="s">
        <v>11</v>
      </c>
      <c r="G226" s="255" t="s">
        <v>12</v>
      </c>
      <c r="H226" s="255"/>
      <c r="I226" s="256"/>
    </row>
    <row r="227" ht="22.5" spans="1:9">
      <c r="A227" s="255">
        <v>661001</v>
      </c>
      <c r="B227" s="255">
        <v>221</v>
      </c>
      <c r="C227" s="256" t="s">
        <v>275</v>
      </c>
      <c r="D227" s="255"/>
      <c r="E227" s="256" t="s">
        <v>275</v>
      </c>
      <c r="F227" s="256" t="s">
        <v>11</v>
      </c>
      <c r="G227" s="255" t="s">
        <v>12</v>
      </c>
      <c r="H227" s="255"/>
      <c r="I227" s="256"/>
    </row>
    <row r="228" ht="22.5" spans="1:9">
      <c r="A228" s="255">
        <v>662001</v>
      </c>
      <c r="B228" s="255">
        <v>222</v>
      </c>
      <c r="C228" s="256" t="s">
        <v>276</v>
      </c>
      <c r="D228" s="255"/>
      <c r="E228" s="256" t="s">
        <v>276</v>
      </c>
      <c r="F228" s="256" t="s">
        <v>11</v>
      </c>
      <c r="G228" s="255" t="s">
        <v>12</v>
      </c>
      <c r="H228" s="255"/>
      <c r="I228" s="256"/>
    </row>
    <row r="229" ht="22.5" spans="1:9">
      <c r="A229" s="255">
        <v>663001</v>
      </c>
      <c r="B229" s="255">
        <v>223</v>
      </c>
      <c r="C229" s="256" t="s">
        <v>277</v>
      </c>
      <c r="D229" s="255"/>
      <c r="E229" s="256" t="s">
        <v>277</v>
      </c>
      <c r="F229" s="256" t="s">
        <v>11</v>
      </c>
      <c r="G229" s="255" t="s">
        <v>12</v>
      </c>
      <c r="H229" s="255"/>
      <c r="I229" s="256"/>
    </row>
    <row r="230" ht="22.5" spans="1:9">
      <c r="A230" s="255">
        <v>664001</v>
      </c>
      <c r="B230" s="255">
        <v>224</v>
      </c>
      <c r="C230" s="256" t="s">
        <v>278</v>
      </c>
      <c r="D230" s="255"/>
      <c r="E230" s="256" t="s">
        <v>278</v>
      </c>
      <c r="F230" s="256" t="s">
        <v>11</v>
      </c>
      <c r="G230" s="255" t="s">
        <v>12</v>
      </c>
      <c r="H230" s="255"/>
      <c r="I230" s="256"/>
    </row>
    <row r="231" ht="22.5" spans="1:9">
      <c r="A231" s="255">
        <v>665001</v>
      </c>
      <c r="B231" s="255">
        <v>225</v>
      </c>
      <c r="C231" s="256" t="s">
        <v>279</v>
      </c>
      <c r="D231" s="255"/>
      <c r="E231" s="256" t="s">
        <v>279</v>
      </c>
      <c r="F231" s="256" t="s">
        <v>11</v>
      </c>
      <c r="G231" s="255" t="s">
        <v>12</v>
      </c>
      <c r="H231" s="255"/>
      <c r="I231" s="256"/>
    </row>
    <row r="232" ht="22.5" spans="1:9">
      <c r="A232" s="255">
        <v>666001</v>
      </c>
      <c r="B232" s="255">
        <v>226</v>
      </c>
      <c r="C232" s="256" t="s">
        <v>280</v>
      </c>
      <c r="D232" s="255"/>
      <c r="E232" s="256" t="s">
        <v>280</v>
      </c>
      <c r="F232" s="256" t="s">
        <v>11</v>
      </c>
      <c r="G232" s="255" t="s">
        <v>12</v>
      </c>
      <c r="H232" s="255"/>
      <c r="I232" s="256"/>
    </row>
    <row r="233" ht="22.5" spans="1:9">
      <c r="A233" s="255">
        <v>667001</v>
      </c>
      <c r="B233" s="255">
        <v>227</v>
      </c>
      <c r="C233" s="256" t="s">
        <v>281</v>
      </c>
      <c r="D233" s="255"/>
      <c r="E233" s="256" t="s">
        <v>281</v>
      </c>
      <c r="F233" s="256" t="s">
        <v>11</v>
      </c>
      <c r="G233" s="255" t="s">
        <v>12</v>
      </c>
      <c r="H233" s="255"/>
      <c r="I233" s="256"/>
    </row>
    <row r="234" ht="22.5" spans="1:9">
      <c r="A234" s="255">
        <v>668001</v>
      </c>
      <c r="B234" s="255">
        <v>228</v>
      </c>
      <c r="C234" s="256" t="s">
        <v>282</v>
      </c>
      <c r="D234" s="255"/>
      <c r="E234" s="256" t="s">
        <v>282</v>
      </c>
      <c r="F234" s="256" t="s">
        <v>11</v>
      </c>
      <c r="G234" s="255" t="s">
        <v>12</v>
      </c>
      <c r="H234" s="255"/>
      <c r="I234" s="256"/>
    </row>
    <row r="235" ht="22.5" spans="1:9">
      <c r="A235" s="255">
        <v>669001</v>
      </c>
      <c r="B235" s="255">
        <v>229</v>
      </c>
      <c r="C235" s="256" t="s">
        <v>283</v>
      </c>
      <c r="D235" s="255"/>
      <c r="E235" s="256" t="s">
        <v>283</v>
      </c>
      <c r="F235" s="256" t="s">
        <v>11</v>
      </c>
      <c r="G235" s="255" t="s">
        <v>12</v>
      </c>
      <c r="H235" s="255"/>
      <c r="I235" s="256"/>
    </row>
    <row r="236" ht="22.5" spans="1:9">
      <c r="A236" s="255">
        <v>670001</v>
      </c>
      <c r="B236" s="255">
        <v>230</v>
      </c>
      <c r="C236" s="256" t="s">
        <v>284</v>
      </c>
      <c r="D236" s="255"/>
      <c r="E236" s="256" t="s">
        <v>284</v>
      </c>
      <c r="F236" s="256" t="s">
        <v>11</v>
      </c>
      <c r="G236" s="255" t="s">
        <v>12</v>
      </c>
      <c r="H236" s="255"/>
      <c r="I236" s="256"/>
    </row>
    <row r="237" ht="22.5" spans="1:9">
      <c r="A237" s="255">
        <v>671001</v>
      </c>
      <c r="B237" s="255">
        <v>231</v>
      </c>
      <c r="C237" s="256" t="s">
        <v>285</v>
      </c>
      <c r="D237" s="255"/>
      <c r="E237" s="256" t="s">
        <v>285</v>
      </c>
      <c r="F237" s="256" t="s">
        <v>11</v>
      </c>
      <c r="G237" s="255" t="s">
        <v>12</v>
      </c>
      <c r="H237" s="255"/>
      <c r="I237" s="256"/>
    </row>
    <row r="238" ht="22.5" spans="1:9">
      <c r="A238" s="255">
        <v>672001</v>
      </c>
      <c r="B238" s="255">
        <v>232</v>
      </c>
      <c r="C238" s="256" t="s">
        <v>286</v>
      </c>
      <c r="D238" s="255"/>
      <c r="E238" s="256" t="s">
        <v>286</v>
      </c>
      <c r="F238" s="256" t="s">
        <v>11</v>
      </c>
      <c r="G238" s="255" t="s">
        <v>12</v>
      </c>
      <c r="H238" s="255"/>
      <c r="I238" s="256"/>
    </row>
    <row r="239" ht="22.5" spans="1:9">
      <c r="A239" s="255">
        <v>673001</v>
      </c>
      <c r="B239" s="255">
        <v>233</v>
      </c>
      <c r="C239" s="256" t="s">
        <v>287</v>
      </c>
      <c r="D239" s="255"/>
      <c r="E239" s="256" t="s">
        <v>287</v>
      </c>
      <c r="F239" s="256" t="s">
        <v>11</v>
      </c>
      <c r="G239" s="255" t="s">
        <v>12</v>
      </c>
      <c r="H239" s="255"/>
      <c r="I239" s="256"/>
    </row>
    <row r="240" ht="22.5" spans="1:9">
      <c r="A240" s="255">
        <v>674001</v>
      </c>
      <c r="B240" s="255">
        <v>234</v>
      </c>
      <c r="C240" s="256" t="s">
        <v>288</v>
      </c>
      <c r="D240" s="255"/>
      <c r="E240" s="256" t="s">
        <v>288</v>
      </c>
      <c r="F240" s="256" t="s">
        <v>11</v>
      </c>
      <c r="G240" s="255" t="s">
        <v>12</v>
      </c>
      <c r="H240" s="255"/>
      <c r="I240" s="256"/>
    </row>
    <row r="241" ht="22.5" spans="1:9">
      <c r="A241" s="255">
        <v>675001</v>
      </c>
      <c r="B241" s="255">
        <v>235</v>
      </c>
      <c r="C241" s="256" t="s">
        <v>289</v>
      </c>
      <c r="D241" s="255"/>
      <c r="E241" s="256" t="s">
        <v>289</v>
      </c>
      <c r="F241" s="256" t="s">
        <v>11</v>
      </c>
      <c r="G241" s="255" t="s">
        <v>12</v>
      </c>
      <c r="H241" s="255"/>
      <c r="I241" s="256"/>
    </row>
    <row r="242" ht="22.5" spans="1:9">
      <c r="A242" s="255">
        <v>676001</v>
      </c>
      <c r="B242" s="255">
        <v>236</v>
      </c>
      <c r="C242" s="256" t="s">
        <v>290</v>
      </c>
      <c r="D242" s="255"/>
      <c r="E242" s="256" t="s">
        <v>290</v>
      </c>
      <c r="F242" s="256" t="s">
        <v>11</v>
      </c>
      <c r="G242" s="255" t="s">
        <v>12</v>
      </c>
      <c r="H242" s="255"/>
      <c r="I242" s="256"/>
    </row>
    <row r="243" ht="22.5" spans="1:9">
      <c r="A243" s="255">
        <v>677001</v>
      </c>
      <c r="B243" s="255">
        <v>237</v>
      </c>
      <c r="C243" s="256" t="s">
        <v>291</v>
      </c>
      <c r="D243" s="255"/>
      <c r="E243" s="256" t="s">
        <v>291</v>
      </c>
      <c r="F243" s="256" t="s">
        <v>11</v>
      </c>
      <c r="G243" s="255" t="s">
        <v>12</v>
      </c>
      <c r="H243" s="255"/>
      <c r="I243" s="256"/>
    </row>
    <row r="244" ht="22.5" spans="1:9">
      <c r="A244" s="255">
        <v>678001</v>
      </c>
      <c r="B244" s="255">
        <v>238</v>
      </c>
      <c r="C244" s="256" t="s">
        <v>292</v>
      </c>
      <c r="D244" s="255"/>
      <c r="E244" s="256" t="s">
        <v>292</v>
      </c>
      <c r="F244" s="256" t="s">
        <v>11</v>
      </c>
      <c r="G244" s="255" t="s">
        <v>12</v>
      </c>
      <c r="H244" s="255"/>
      <c r="I244" s="256"/>
    </row>
    <row r="245" ht="22.5" spans="1:9">
      <c r="A245" s="255">
        <v>194001</v>
      </c>
      <c r="B245" s="255">
        <v>239</v>
      </c>
      <c r="C245" s="256" t="s">
        <v>293</v>
      </c>
      <c r="D245" s="255" t="s">
        <v>16</v>
      </c>
      <c r="E245" s="256" t="s">
        <v>294</v>
      </c>
      <c r="F245" s="256" t="s">
        <v>34</v>
      </c>
      <c r="G245" s="255" t="s">
        <v>12</v>
      </c>
      <c r="H245" s="255"/>
      <c r="I245" s="256"/>
    </row>
    <row r="246" ht="22.5" spans="1:9">
      <c r="A246" s="255">
        <v>701001</v>
      </c>
      <c r="B246" s="255">
        <v>240</v>
      </c>
      <c r="C246" s="256" t="s">
        <v>295</v>
      </c>
      <c r="D246" s="255"/>
      <c r="E246" s="256" t="s">
        <v>295</v>
      </c>
      <c r="F246" s="256" t="s">
        <v>296</v>
      </c>
      <c r="G246" s="255" t="s">
        <v>12</v>
      </c>
      <c r="H246" s="255"/>
      <c r="I246" s="256"/>
    </row>
    <row r="247" ht="22.5" spans="1:9">
      <c r="A247" s="255">
        <v>702001</v>
      </c>
      <c r="B247" s="255">
        <v>241</v>
      </c>
      <c r="C247" s="256" t="s">
        <v>297</v>
      </c>
      <c r="D247" s="255"/>
      <c r="E247" s="256" t="s">
        <v>297</v>
      </c>
      <c r="F247" s="256" t="s">
        <v>296</v>
      </c>
      <c r="G247" s="255" t="s">
        <v>12</v>
      </c>
      <c r="H247" s="255"/>
      <c r="I247" s="256"/>
    </row>
    <row r="248" ht="22.5" spans="1:9">
      <c r="A248" s="255">
        <v>703001</v>
      </c>
      <c r="B248" s="255">
        <v>242</v>
      </c>
      <c r="C248" s="256" t="s">
        <v>298</v>
      </c>
      <c r="D248" s="255"/>
      <c r="E248" s="256" t="s">
        <v>298</v>
      </c>
      <c r="F248" s="256" t="s">
        <v>296</v>
      </c>
      <c r="G248" s="255" t="s">
        <v>12</v>
      </c>
      <c r="H248" s="255"/>
      <c r="I248" s="256"/>
    </row>
    <row r="249" ht="22.5" spans="1:9">
      <c r="A249" s="255">
        <v>250062</v>
      </c>
      <c r="B249" s="255">
        <v>243</v>
      </c>
      <c r="C249" s="256" t="s">
        <v>299</v>
      </c>
      <c r="D249" s="255"/>
      <c r="E249" s="256" t="s">
        <v>299</v>
      </c>
      <c r="F249" s="256" t="s">
        <v>20</v>
      </c>
      <c r="G249" s="255" t="s">
        <v>175</v>
      </c>
      <c r="H249" s="255"/>
      <c r="I249" s="256"/>
    </row>
    <row r="250" ht="22.5" spans="1:9">
      <c r="A250" s="255">
        <v>250063</v>
      </c>
      <c r="B250" s="255">
        <v>244</v>
      </c>
      <c r="C250" s="256" t="s">
        <v>300</v>
      </c>
      <c r="D250" s="255"/>
      <c r="E250" s="256" t="s">
        <v>300</v>
      </c>
      <c r="F250" s="256" t="s">
        <v>20</v>
      </c>
      <c r="G250" s="255" t="s">
        <v>175</v>
      </c>
      <c r="H250" s="255"/>
      <c r="I250" s="256"/>
    </row>
    <row r="251" ht="22.5" spans="1:9">
      <c r="A251" s="255">
        <v>429001</v>
      </c>
      <c r="B251" s="255">
        <v>245</v>
      </c>
      <c r="C251" s="256" t="s">
        <v>301</v>
      </c>
      <c r="D251" s="255"/>
      <c r="E251" s="256" t="s">
        <v>301</v>
      </c>
      <c r="F251" s="256" t="s">
        <v>31</v>
      </c>
      <c r="G251" s="255" t="s">
        <v>12</v>
      </c>
      <c r="H251" s="255"/>
      <c r="I251" s="256"/>
    </row>
    <row r="252" ht="22.5" spans="1:9">
      <c r="A252" s="255">
        <v>145001</v>
      </c>
      <c r="B252" s="255">
        <v>246</v>
      </c>
      <c r="C252" s="256" t="s">
        <v>302</v>
      </c>
      <c r="D252" s="255"/>
      <c r="E252" s="256" t="s">
        <v>302</v>
      </c>
      <c r="F252" s="256" t="s">
        <v>11</v>
      </c>
      <c r="G252" s="255" t="s">
        <v>12</v>
      </c>
      <c r="H252" s="255"/>
      <c r="I252" s="256"/>
    </row>
    <row r="253" ht="22.5" spans="1:9">
      <c r="A253" s="255">
        <v>170001</v>
      </c>
      <c r="B253" s="255">
        <v>247</v>
      </c>
      <c r="C253" s="256" t="s">
        <v>303</v>
      </c>
      <c r="D253" s="255"/>
      <c r="E253" s="256" t="s">
        <v>303</v>
      </c>
      <c r="F253" s="256" t="s">
        <v>11</v>
      </c>
      <c r="G253" s="255" t="s">
        <v>12</v>
      </c>
      <c r="H253" s="255"/>
      <c r="I253" s="256"/>
    </row>
    <row r="254" ht="22.5" spans="1:9">
      <c r="A254" s="255">
        <v>171001</v>
      </c>
      <c r="B254" s="255">
        <v>248</v>
      </c>
      <c r="C254" s="256" t="s">
        <v>304</v>
      </c>
      <c r="D254" s="255"/>
      <c r="E254" s="256" t="s">
        <v>304</v>
      </c>
      <c r="F254" s="256" t="s">
        <v>11</v>
      </c>
      <c r="G254" s="255" t="s">
        <v>12</v>
      </c>
      <c r="H254" s="255"/>
      <c r="I254" s="256"/>
    </row>
    <row r="255" ht="22.5" spans="1:9">
      <c r="A255" s="255">
        <v>156001</v>
      </c>
      <c r="B255" s="255">
        <v>249</v>
      </c>
      <c r="C255" s="256" t="s">
        <v>305</v>
      </c>
      <c r="D255" s="255" t="s">
        <v>16</v>
      </c>
      <c r="E255" s="256" t="s">
        <v>306</v>
      </c>
      <c r="F255" s="256" t="s">
        <v>11</v>
      </c>
      <c r="G255" s="255" t="s">
        <v>12</v>
      </c>
      <c r="H255" s="255"/>
      <c r="I255" s="256"/>
    </row>
    <row r="256" ht="22.5" spans="1:9">
      <c r="A256" s="257">
        <v>177001</v>
      </c>
      <c r="B256" s="257">
        <v>250</v>
      </c>
      <c r="C256" s="258"/>
      <c r="D256" s="257"/>
      <c r="E256" s="258" t="s">
        <v>307</v>
      </c>
      <c r="F256" s="258" t="s">
        <v>11</v>
      </c>
      <c r="G256" s="257" t="s">
        <v>12</v>
      </c>
      <c r="H256" s="257"/>
      <c r="I256" s="258" t="s">
        <v>308</v>
      </c>
    </row>
    <row r="257" ht="22.5" spans="1:9">
      <c r="A257" s="257">
        <v>302001</v>
      </c>
      <c r="B257" s="257">
        <v>251</v>
      </c>
      <c r="C257" s="258"/>
      <c r="D257" s="257"/>
      <c r="E257" s="258" t="s">
        <v>309</v>
      </c>
      <c r="F257" s="258" t="s">
        <v>44</v>
      </c>
      <c r="G257" s="257" t="s">
        <v>12</v>
      </c>
      <c r="H257" s="257"/>
      <c r="I257" s="258" t="s">
        <v>308</v>
      </c>
    </row>
    <row r="258" ht="22.5" spans="1:9">
      <c r="A258" s="257">
        <v>313001</v>
      </c>
      <c r="B258" s="257">
        <v>252</v>
      </c>
      <c r="C258" s="258"/>
      <c r="D258" s="257"/>
      <c r="E258" s="258" t="s">
        <v>310</v>
      </c>
      <c r="F258" s="258" t="s">
        <v>44</v>
      </c>
      <c r="G258" s="257" t="s">
        <v>12</v>
      </c>
      <c r="H258" s="257"/>
      <c r="I258" s="25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showZeros="0" workbookViewId="0">
      <selection activeCell="E6" sqref="E6"/>
    </sheetView>
  </sheetViews>
  <sheetFormatPr defaultColWidth="9" defaultRowHeight="13.5"/>
  <cols>
    <col min="1" max="1" width="10.375" customWidth="1"/>
    <col min="2" max="2" width="5.875" customWidth="1"/>
    <col min="3" max="3" width="7.125" customWidth="1"/>
    <col min="4" max="4" width="16.875" customWidth="1"/>
    <col min="5" max="11" width="6.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1" t="s">
        <v>548</v>
      </c>
      <c r="B1" s="42"/>
      <c r="C1" s="42"/>
      <c r="D1" s="42"/>
      <c r="E1" s="42"/>
      <c r="F1" s="42"/>
    </row>
    <row r="2" ht="40.5" customHeight="1" spans="1:11">
      <c r="A2" s="43" t="s">
        <v>549</v>
      </c>
      <c r="B2" s="43"/>
      <c r="C2" s="43"/>
      <c r="D2" s="43"/>
      <c r="E2" s="43"/>
      <c r="F2" s="43"/>
      <c r="G2" s="43"/>
      <c r="H2" s="43"/>
      <c r="I2" s="43"/>
      <c r="J2" s="43"/>
      <c r="K2" s="43"/>
    </row>
    <row r="3" ht="21.75" customHeight="1" spans="1:10">
      <c r="A3" s="42"/>
      <c r="B3" s="42"/>
      <c r="C3" s="42"/>
      <c r="D3" s="42"/>
      <c r="E3" s="42"/>
      <c r="F3" s="42"/>
      <c r="I3" s="50" t="s">
        <v>313</v>
      </c>
      <c r="J3" s="50"/>
    </row>
    <row r="4" ht="22.5" customHeight="1" spans="1:11">
      <c r="A4" s="44" t="s">
        <v>316</v>
      </c>
      <c r="B4" s="45" t="s">
        <v>318</v>
      </c>
      <c r="C4" s="45" t="s">
        <v>445</v>
      </c>
      <c r="D4" s="45" t="s">
        <v>432</v>
      </c>
      <c r="E4" s="45" t="s">
        <v>433</v>
      </c>
      <c r="F4" s="45" t="s">
        <v>434</v>
      </c>
      <c r="G4" s="45" t="s">
        <v>435</v>
      </c>
      <c r="H4" s="45"/>
      <c r="I4" s="45" t="s">
        <v>437</v>
      </c>
      <c r="J4" s="45" t="s">
        <v>438</v>
      </c>
      <c r="K4" s="45" t="s">
        <v>443</v>
      </c>
    </row>
    <row r="5" s="40" customFormat="1" ht="82" customHeight="1" spans="1:11">
      <c r="A5" s="44"/>
      <c r="B5" s="45"/>
      <c r="C5" s="45"/>
      <c r="D5" s="45"/>
      <c r="E5" s="45"/>
      <c r="F5" s="45"/>
      <c r="G5" s="45" t="s">
        <v>451</v>
      </c>
      <c r="H5" s="45" t="s">
        <v>550</v>
      </c>
      <c r="I5" s="45"/>
      <c r="J5" s="45"/>
      <c r="K5" s="45"/>
    </row>
    <row r="6" ht="37" customHeight="1" spans="1:11">
      <c r="A6" s="46" t="s">
        <v>318</v>
      </c>
      <c r="B6" s="47">
        <f>SUM(B7:B9)</f>
        <v>50.48</v>
      </c>
      <c r="C6" s="47">
        <f t="shared" ref="C6:K6" si="0">SUM(C7:C9)</f>
        <v>10.48</v>
      </c>
      <c r="D6" s="47">
        <f t="shared" si="0"/>
        <v>40</v>
      </c>
      <c r="E6" s="48">
        <f t="shared" si="0"/>
        <v>0</v>
      </c>
      <c r="F6" s="48">
        <f t="shared" si="0"/>
        <v>0</v>
      </c>
      <c r="G6" s="48">
        <f t="shared" si="0"/>
        <v>0</v>
      </c>
      <c r="H6" s="48">
        <f t="shared" si="0"/>
        <v>0</v>
      </c>
      <c r="I6" s="48">
        <f t="shared" si="0"/>
        <v>0</v>
      </c>
      <c r="J6" s="48">
        <f t="shared" si="0"/>
        <v>0</v>
      </c>
      <c r="K6" s="48">
        <f t="shared" si="0"/>
        <v>0</v>
      </c>
    </row>
    <row r="7" ht="37" customHeight="1" spans="1:11">
      <c r="A7" s="46" t="s">
        <v>551</v>
      </c>
      <c r="B7" s="47">
        <f>C7+D7</f>
        <v>40.48</v>
      </c>
      <c r="C7" s="47">
        <v>10.48</v>
      </c>
      <c r="D7" s="47">
        <v>30</v>
      </c>
      <c r="E7" s="49"/>
      <c r="F7" s="49"/>
      <c r="G7" s="49"/>
      <c r="H7" s="49"/>
      <c r="I7" s="49"/>
      <c r="J7" s="49"/>
      <c r="K7" s="49"/>
    </row>
    <row r="8" ht="37" customHeight="1" spans="1:11">
      <c r="A8" s="46" t="s">
        <v>552</v>
      </c>
      <c r="B8" s="47">
        <f t="shared" ref="B8:B9" si="1">C8+D8</f>
        <v>10</v>
      </c>
      <c r="C8" s="47">
        <v>0</v>
      </c>
      <c r="D8" s="47">
        <v>10</v>
      </c>
      <c r="E8" s="49"/>
      <c r="F8" s="49"/>
      <c r="G8" s="49"/>
      <c r="H8" s="49"/>
      <c r="I8" s="49"/>
      <c r="J8" s="49"/>
      <c r="K8" s="49"/>
    </row>
    <row r="9" ht="37" customHeight="1" spans="1:11">
      <c r="A9" s="46" t="s">
        <v>553</v>
      </c>
      <c r="B9" s="47">
        <f t="shared" si="1"/>
        <v>0</v>
      </c>
      <c r="C9" s="47"/>
      <c r="D9" s="47"/>
      <c r="E9" s="49"/>
      <c r="F9" s="49"/>
      <c r="G9" s="49"/>
      <c r="H9" s="49"/>
      <c r="I9" s="49"/>
      <c r="J9" s="49"/>
      <c r="K9" s="49"/>
    </row>
    <row r="11" ht="14.25" customHeight="1"/>
  </sheetData>
  <mergeCells count="12">
    <mergeCell ref="A2:K2"/>
    <mergeCell ref="I3:K3"/>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0"/>
  <sheetViews>
    <sheetView workbookViewId="0">
      <selection activeCell="A2" sqref="A2:F2"/>
    </sheetView>
  </sheetViews>
  <sheetFormatPr defaultColWidth="9" defaultRowHeight="12.75" outlineLevelCol="5"/>
  <cols>
    <col min="1" max="1" width="19" style="22" customWidth="1"/>
    <col min="2" max="2" width="32.875" style="22" customWidth="1"/>
    <col min="3" max="6" width="19.5" style="22" customWidth="1"/>
    <col min="7" max="255" width="9" style="22"/>
    <col min="256" max="256" width="1.125" style="22" customWidth="1"/>
    <col min="257" max="257" width="16.5" style="22" customWidth="1"/>
    <col min="258" max="258" width="29.375" style="22" customWidth="1"/>
    <col min="259" max="259" width="10.875" style="22" customWidth="1"/>
    <col min="260" max="260" width="12.625" style="22" customWidth="1"/>
    <col min="261" max="261" width="12.375" style="22" customWidth="1"/>
    <col min="262" max="262" width="12.5" style="22" customWidth="1"/>
    <col min="263" max="511" width="9" style="22"/>
    <col min="512" max="512" width="1.125" style="22" customWidth="1"/>
    <col min="513" max="513" width="16.5" style="22" customWidth="1"/>
    <col min="514" max="514" width="29.375" style="22" customWidth="1"/>
    <col min="515" max="515" width="10.875" style="22" customWidth="1"/>
    <col min="516" max="516" width="12.625" style="22" customWidth="1"/>
    <col min="517" max="517" width="12.375" style="22" customWidth="1"/>
    <col min="518" max="518" width="12.5" style="22" customWidth="1"/>
    <col min="519" max="767" width="9" style="22"/>
    <col min="768" max="768" width="1.125" style="22" customWidth="1"/>
    <col min="769" max="769" width="16.5" style="22" customWidth="1"/>
    <col min="770" max="770" width="29.375" style="22" customWidth="1"/>
    <col min="771" max="771" width="10.875" style="22" customWidth="1"/>
    <col min="772" max="772" width="12.625" style="22" customWidth="1"/>
    <col min="773" max="773" width="12.375" style="22" customWidth="1"/>
    <col min="774" max="774" width="12.5" style="22" customWidth="1"/>
    <col min="775" max="1023" width="9" style="22"/>
    <col min="1024" max="1024" width="1.125" style="22" customWidth="1"/>
    <col min="1025" max="1025" width="16.5" style="22" customWidth="1"/>
    <col min="1026" max="1026" width="29.375" style="22" customWidth="1"/>
    <col min="1027" max="1027" width="10.875" style="22" customWidth="1"/>
    <col min="1028" max="1028" width="12.625" style="22" customWidth="1"/>
    <col min="1029" max="1029" width="12.375" style="22" customWidth="1"/>
    <col min="1030" max="1030" width="12.5" style="22" customWidth="1"/>
    <col min="1031" max="1279" width="9" style="22"/>
    <col min="1280" max="1280" width="1.125" style="22" customWidth="1"/>
    <col min="1281" max="1281" width="16.5" style="22" customWidth="1"/>
    <col min="1282" max="1282" width="29.375" style="22" customWidth="1"/>
    <col min="1283" max="1283" width="10.875" style="22" customWidth="1"/>
    <col min="1284" max="1284" width="12.625" style="22" customWidth="1"/>
    <col min="1285" max="1285" width="12.375" style="22" customWidth="1"/>
    <col min="1286" max="1286" width="12.5" style="22" customWidth="1"/>
    <col min="1287" max="1535" width="9" style="22"/>
    <col min="1536" max="1536" width="1.125" style="22" customWidth="1"/>
    <col min="1537" max="1537" width="16.5" style="22" customWidth="1"/>
    <col min="1538" max="1538" width="29.375" style="22" customWidth="1"/>
    <col min="1539" max="1539" width="10.875" style="22" customWidth="1"/>
    <col min="1540" max="1540" width="12.625" style="22" customWidth="1"/>
    <col min="1541" max="1541" width="12.375" style="22" customWidth="1"/>
    <col min="1542" max="1542" width="12.5" style="22" customWidth="1"/>
    <col min="1543" max="1791" width="9" style="22"/>
    <col min="1792" max="1792" width="1.125" style="22" customWidth="1"/>
    <col min="1793" max="1793" width="16.5" style="22" customWidth="1"/>
    <col min="1794" max="1794" width="29.375" style="22" customWidth="1"/>
    <col min="1795" max="1795" width="10.875" style="22" customWidth="1"/>
    <col min="1796" max="1796" width="12.625" style="22" customWidth="1"/>
    <col min="1797" max="1797" width="12.375" style="22" customWidth="1"/>
    <col min="1798" max="1798" width="12.5" style="22" customWidth="1"/>
    <col min="1799" max="2047" width="9" style="22"/>
    <col min="2048" max="2048" width="1.125" style="22" customWidth="1"/>
    <col min="2049" max="2049" width="16.5" style="22" customWidth="1"/>
    <col min="2050" max="2050" width="29.375" style="22" customWidth="1"/>
    <col min="2051" max="2051" width="10.875" style="22" customWidth="1"/>
    <col min="2052" max="2052" width="12.625" style="22" customWidth="1"/>
    <col min="2053" max="2053" width="12.375" style="22" customWidth="1"/>
    <col min="2054" max="2054" width="12.5" style="22" customWidth="1"/>
    <col min="2055" max="2303" width="9" style="22"/>
    <col min="2304" max="2304" width="1.125" style="22" customWidth="1"/>
    <col min="2305" max="2305" width="16.5" style="22" customWidth="1"/>
    <col min="2306" max="2306" width="29.375" style="22" customWidth="1"/>
    <col min="2307" max="2307" width="10.875" style="22" customWidth="1"/>
    <col min="2308" max="2308" width="12.625" style="22" customWidth="1"/>
    <col min="2309" max="2309" width="12.375" style="22" customWidth="1"/>
    <col min="2310" max="2310" width="12.5" style="22" customWidth="1"/>
    <col min="2311" max="2559" width="9" style="22"/>
    <col min="2560" max="2560" width="1.125" style="22" customWidth="1"/>
    <col min="2561" max="2561" width="16.5" style="22" customWidth="1"/>
    <col min="2562" max="2562" width="29.375" style="22" customWidth="1"/>
    <col min="2563" max="2563" width="10.875" style="22" customWidth="1"/>
    <col min="2564" max="2564" width="12.625" style="22" customWidth="1"/>
    <col min="2565" max="2565" width="12.375" style="22" customWidth="1"/>
    <col min="2566" max="2566" width="12.5" style="22" customWidth="1"/>
    <col min="2567" max="2815" width="9" style="22"/>
    <col min="2816" max="2816" width="1.125" style="22" customWidth="1"/>
    <col min="2817" max="2817" width="16.5" style="22" customWidth="1"/>
    <col min="2818" max="2818" width="29.375" style="22" customWidth="1"/>
    <col min="2819" max="2819" width="10.875" style="22" customWidth="1"/>
    <col min="2820" max="2820" width="12.625" style="22" customWidth="1"/>
    <col min="2821" max="2821" width="12.375" style="22" customWidth="1"/>
    <col min="2822" max="2822" width="12.5" style="22" customWidth="1"/>
    <col min="2823" max="3071" width="9" style="22"/>
    <col min="3072" max="3072" width="1.125" style="22" customWidth="1"/>
    <col min="3073" max="3073" width="16.5" style="22" customWidth="1"/>
    <col min="3074" max="3074" width="29.375" style="22" customWidth="1"/>
    <col min="3075" max="3075" width="10.875" style="22" customWidth="1"/>
    <col min="3076" max="3076" width="12.625" style="22" customWidth="1"/>
    <col min="3077" max="3077" width="12.375" style="22" customWidth="1"/>
    <col min="3078" max="3078" width="12.5" style="22" customWidth="1"/>
    <col min="3079" max="3327" width="9" style="22"/>
    <col min="3328" max="3328" width="1.125" style="22" customWidth="1"/>
    <col min="3329" max="3329" width="16.5" style="22" customWidth="1"/>
    <col min="3330" max="3330" width="29.375" style="22" customWidth="1"/>
    <col min="3331" max="3331" width="10.875" style="22" customWidth="1"/>
    <col min="3332" max="3332" width="12.625" style="22" customWidth="1"/>
    <col min="3333" max="3333" width="12.375" style="22" customWidth="1"/>
    <col min="3334" max="3334" width="12.5" style="22" customWidth="1"/>
    <col min="3335" max="3583" width="9" style="22"/>
    <col min="3584" max="3584" width="1.125" style="22" customWidth="1"/>
    <col min="3585" max="3585" width="16.5" style="22" customWidth="1"/>
    <col min="3586" max="3586" width="29.375" style="22" customWidth="1"/>
    <col min="3587" max="3587" width="10.875" style="22" customWidth="1"/>
    <col min="3588" max="3588" width="12.625" style="22" customWidth="1"/>
    <col min="3589" max="3589" width="12.375" style="22" customWidth="1"/>
    <col min="3590" max="3590" width="12.5" style="22" customWidth="1"/>
    <col min="3591" max="3839" width="9" style="22"/>
    <col min="3840" max="3840" width="1.125" style="22" customWidth="1"/>
    <col min="3841" max="3841" width="16.5" style="22" customWidth="1"/>
    <col min="3842" max="3842" width="29.375" style="22" customWidth="1"/>
    <col min="3843" max="3843" width="10.875" style="22" customWidth="1"/>
    <col min="3844" max="3844" width="12.625" style="22" customWidth="1"/>
    <col min="3845" max="3845" width="12.375" style="22" customWidth="1"/>
    <col min="3846" max="3846" width="12.5" style="22" customWidth="1"/>
    <col min="3847" max="4095" width="9" style="22"/>
    <col min="4096" max="4096" width="1.125" style="22" customWidth="1"/>
    <col min="4097" max="4097" width="16.5" style="22" customWidth="1"/>
    <col min="4098" max="4098" width="29.375" style="22" customWidth="1"/>
    <col min="4099" max="4099" width="10.875" style="22" customWidth="1"/>
    <col min="4100" max="4100" width="12.625" style="22" customWidth="1"/>
    <col min="4101" max="4101" width="12.375" style="22" customWidth="1"/>
    <col min="4102" max="4102" width="12.5" style="22" customWidth="1"/>
    <col min="4103" max="4351" width="9" style="22"/>
    <col min="4352" max="4352" width="1.125" style="22" customWidth="1"/>
    <col min="4353" max="4353" width="16.5" style="22" customWidth="1"/>
    <col min="4354" max="4354" width="29.375" style="22" customWidth="1"/>
    <col min="4355" max="4355" width="10.875" style="22" customWidth="1"/>
    <col min="4356" max="4356" width="12.625" style="22" customWidth="1"/>
    <col min="4357" max="4357" width="12.375" style="22" customWidth="1"/>
    <col min="4358" max="4358" width="12.5" style="22" customWidth="1"/>
    <col min="4359" max="4607" width="9" style="22"/>
    <col min="4608" max="4608" width="1.125" style="22" customWidth="1"/>
    <col min="4609" max="4609" width="16.5" style="22" customWidth="1"/>
    <col min="4610" max="4610" width="29.375" style="22" customWidth="1"/>
    <col min="4611" max="4611" width="10.875" style="22" customWidth="1"/>
    <col min="4612" max="4612" width="12.625" style="22" customWidth="1"/>
    <col min="4613" max="4613" width="12.375" style="22" customWidth="1"/>
    <col min="4614" max="4614" width="12.5" style="22" customWidth="1"/>
    <col min="4615" max="4863" width="9" style="22"/>
    <col min="4864" max="4864" width="1.125" style="22" customWidth="1"/>
    <col min="4865" max="4865" width="16.5" style="22" customWidth="1"/>
    <col min="4866" max="4866" width="29.375" style="22" customWidth="1"/>
    <col min="4867" max="4867" width="10.875" style="22" customWidth="1"/>
    <col min="4868" max="4868" width="12.625" style="22" customWidth="1"/>
    <col min="4869" max="4869" width="12.375" style="22" customWidth="1"/>
    <col min="4870" max="4870" width="12.5" style="22" customWidth="1"/>
    <col min="4871" max="5119" width="9" style="22"/>
    <col min="5120" max="5120" width="1.125" style="22" customWidth="1"/>
    <col min="5121" max="5121" width="16.5" style="22" customWidth="1"/>
    <col min="5122" max="5122" width="29.375" style="22" customWidth="1"/>
    <col min="5123" max="5123" width="10.875" style="22" customWidth="1"/>
    <col min="5124" max="5124" width="12.625" style="22" customWidth="1"/>
    <col min="5125" max="5125" width="12.375" style="22" customWidth="1"/>
    <col min="5126" max="5126" width="12.5" style="22" customWidth="1"/>
    <col min="5127" max="5375" width="9" style="22"/>
    <col min="5376" max="5376" width="1.125" style="22" customWidth="1"/>
    <col min="5377" max="5377" width="16.5" style="22" customWidth="1"/>
    <col min="5378" max="5378" width="29.375" style="22" customWidth="1"/>
    <col min="5379" max="5379" width="10.875" style="22" customWidth="1"/>
    <col min="5380" max="5380" width="12.625" style="22" customWidth="1"/>
    <col min="5381" max="5381" width="12.375" style="22" customWidth="1"/>
    <col min="5382" max="5382" width="12.5" style="22" customWidth="1"/>
    <col min="5383" max="5631" width="9" style="22"/>
    <col min="5632" max="5632" width="1.125" style="22" customWidth="1"/>
    <col min="5633" max="5633" width="16.5" style="22" customWidth="1"/>
    <col min="5634" max="5634" width="29.375" style="22" customWidth="1"/>
    <col min="5635" max="5635" width="10.875" style="22" customWidth="1"/>
    <col min="5636" max="5636" width="12.625" style="22" customWidth="1"/>
    <col min="5637" max="5637" width="12.375" style="22" customWidth="1"/>
    <col min="5638" max="5638" width="12.5" style="22" customWidth="1"/>
    <col min="5639" max="5887" width="9" style="22"/>
    <col min="5888" max="5888" width="1.125" style="22" customWidth="1"/>
    <col min="5889" max="5889" width="16.5" style="22" customWidth="1"/>
    <col min="5890" max="5890" width="29.375" style="22" customWidth="1"/>
    <col min="5891" max="5891" width="10.875" style="22" customWidth="1"/>
    <col min="5892" max="5892" width="12.625" style="22" customWidth="1"/>
    <col min="5893" max="5893" width="12.375" style="22" customWidth="1"/>
    <col min="5894" max="5894" width="12.5" style="22" customWidth="1"/>
    <col min="5895" max="6143" width="9" style="22"/>
    <col min="6144" max="6144" width="1.125" style="22" customWidth="1"/>
    <col min="6145" max="6145" width="16.5" style="22" customWidth="1"/>
    <col min="6146" max="6146" width="29.375" style="22" customWidth="1"/>
    <col min="6147" max="6147" width="10.875" style="22" customWidth="1"/>
    <col min="6148" max="6148" width="12.625" style="22" customWidth="1"/>
    <col min="6149" max="6149" width="12.375" style="22" customWidth="1"/>
    <col min="6150" max="6150" width="12.5" style="22" customWidth="1"/>
    <col min="6151" max="6399" width="9" style="22"/>
    <col min="6400" max="6400" width="1.125" style="22" customWidth="1"/>
    <col min="6401" max="6401" width="16.5" style="22" customWidth="1"/>
    <col min="6402" max="6402" width="29.375" style="22" customWidth="1"/>
    <col min="6403" max="6403" width="10.875" style="22" customWidth="1"/>
    <col min="6404" max="6404" width="12.625" style="22" customWidth="1"/>
    <col min="6405" max="6405" width="12.375" style="22" customWidth="1"/>
    <col min="6406" max="6406" width="12.5" style="22" customWidth="1"/>
    <col min="6407" max="6655" width="9" style="22"/>
    <col min="6656" max="6656" width="1.125" style="22" customWidth="1"/>
    <col min="6657" max="6657" width="16.5" style="22" customWidth="1"/>
    <col min="6658" max="6658" width="29.375" style="22" customWidth="1"/>
    <col min="6659" max="6659" width="10.875" style="22" customWidth="1"/>
    <col min="6660" max="6660" width="12.625" style="22" customWidth="1"/>
    <col min="6661" max="6661" width="12.375" style="22" customWidth="1"/>
    <col min="6662" max="6662" width="12.5" style="22" customWidth="1"/>
    <col min="6663" max="6911" width="9" style="22"/>
    <col min="6912" max="6912" width="1.125" style="22" customWidth="1"/>
    <col min="6913" max="6913" width="16.5" style="22" customWidth="1"/>
    <col min="6914" max="6914" width="29.375" style="22" customWidth="1"/>
    <col min="6915" max="6915" width="10.875" style="22" customWidth="1"/>
    <col min="6916" max="6916" width="12.625" style="22" customWidth="1"/>
    <col min="6917" max="6917" width="12.375" style="22" customWidth="1"/>
    <col min="6918" max="6918" width="12.5" style="22" customWidth="1"/>
    <col min="6919" max="7167" width="9" style="22"/>
    <col min="7168" max="7168" width="1.125" style="22" customWidth="1"/>
    <col min="7169" max="7169" width="16.5" style="22" customWidth="1"/>
    <col min="7170" max="7170" width="29.375" style="22" customWidth="1"/>
    <col min="7171" max="7171" width="10.875" style="22" customWidth="1"/>
    <col min="7172" max="7172" width="12.625" style="22" customWidth="1"/>
    <col min="7173" max="7173" width="12.375" style="22" customWidth="1"/>
    <col min="7174" max="7174" width="12.5" style="22" customWidth="1"/>
    <col min="7175" max="7423" width="9" style="22"/>
    <col min="7424" max="7424" width="1.125" style="22" customWidth="1"/>
    <col min="7425" max="7425" width="16.5" style="22" customWidth="1"/>
    <col min="7426" max="7426" width="29.375" style="22" customWidth="1"/>
    <col min="7427" max="7427" width="10.875" style="22" customWidth="1"/>
    <col min="7428" max="7428" width="12.625" style="22" customWidth="1"/>
    <col min="7429" max="7429" width="12.375" style="22" customWidth="1"/>
    <col min="7430" max="7430" width="12.5" style="22" customWidth="1"/>
    <col min="7431" max="7679" width="9" style="22"/>
    <col min="7680" max="7680" width="1.125" style="22" customWidth="1"/>
    <col min="7681" max="7681" width="16.5" style="22" customWidth="1"/>
    <col min="7682" max="7682" width="29.375" style="22" customWidth="1"/>
    <col min="7683" max="7683" width="10.875" style="22" customWidth="1"/>
    <col min="7684" max="7684" width="12.625" style="22" customWidth="1"/>
    <col min="7685" max="7685" width="12.375" style="22" customWidth="1"/>
    <col min="7686" max="7686" width="12.5" style="22" customWidth="1"/>
    <col min="7687" max="7935" width="9" style="22"/>
    <col min="7936" max="7936" width="1.125" style="22" customWidth="1"/>
    <col min="7937" max="7937" width="16.5" style="22" customWidth="1"/>
    <col min="7938" max="7938" width="29.375" style="22" customWidth="1"/>
    <col min="7939" max="7939" width="10.875" style="22" customWidth="1"/>
    <col min="7940" max="7940" width="12.625" style="22" customWidth="1"/>
    <col min="7941" max="7941" width="12.375" style="22" customWidth="1"/>
    <col min="7942" max="7942" width="12.5" style="22" customWidth="1"/>
    <col min="7943" max="8191" width="9" style="22"/>
    <col min="8192" max="8192" width="1.125" style="22" customWidth="1"/>
    <col min="8193" max="8193" width="16.5" style="22" customWidth="1"/>
    <col min="8194" max="8194" width="29.375" style="22" customWidth="1"/>
    <col min="8195" max="8195" width="10.875" style="22" customWidth="1"/>
    <col min="8196" max="8196" width="12.625" style="22" customWidth="1"/>
    <col min="8197" max="8197" width="12.375" style="22" customWidth="1"/>
    <col min="8198" max="8198" width="12.5" style="22" customWidth="1"/>
    <col min="8199" max="8447" width="9" style="22"/>
    <col min="8448" max="8448" width="1.125" style="22" customWidth="1"/>
    <col min="8449" max="8449" width="16.5" style="22" customWidth="1"/>
    <col min="8450" max="8450" width="29.375" style="22" customWidth="1"/>
    <col min="8451" max="8451" width="10.875" style="22" customWidth="1"/>
    <col min="8452" max="8452" width="12.625" style="22" customWidth="1"/>
    <col min="8453" max="8453" width="12.375" style="22" customWidth="1"/>
    <col min="8454" max="8454" width="12.5" style="22" customWidth="1"/>
    <col min="8455" max="8703" width="9" style="22"/>
    <col min="8704" max="8704" width="1.125" style="22" customWidth="1"/>
    <col min="8705" max="8705" width="16.5" style="22" customWidth="1"/>
    <col min="8706" max="8706" width="29.375" style="22" customWidth="1"/>
    <col min="8707" max="8707" width="10.875" style="22" customWidth="1"/>
    <col min="8708" max="8708" width="12.625" style="22" customWidth="1"/>
    <col min="8709" max="8709" width="12.375" style="22" customWidth="1"/>
    <col min="8710" max="8710" width="12.5" style="22" customWidth="1"/>
    <col min="8711" max="8959" width="9" style="22"/>
    <col min="8960" max="8960" width="1.125" style="22" customWidth="1"/>
    <col min="8961" max="8961" width="16.5" style="22" customWidth="1"/>
    <col min="8962" max="8962" width="29.375" style="22" customWidth="1"/>
    <col min="8963" max="8963" width="10.875" style="22" customWidth="1"/>
    <col min="8964" max="8964" width="12.625" style="22" customWidth="1"/>
    <col min="8965" max="8965" width="12.375" style="22" customWidth="1"/>
    <col min="8966" max="8966" width="12.5" style="22" customWidth="1"/>
    <col min="8967" max="9215" width="9" style="22"/>
    <col min="9216" max="9216" width="1.125" style="22" customWidth="1"/>
    <col min="9217" max="9217" width="16.5" style="22" customWidth="1"/>
    <col min="9218" max="9218" width="29.375" style="22" customWidth="1"/>
    <col min="9219" max="9219" width="10.875" style="22" customWidth="1"/>
    <col min="9220" max="9220" width="12.625" style="22" customWidth="1"/>
    <col min="9221" max="9221" width="12.375" style="22" customWidth="1"/>
    <col min="9222" max="9222" width="12.5" style="22" customWidth="1"/>
    <col min="9223" max="9471" width="9" style="22"/>
    <col min="9472" max="9472" width="1.125" style="22" customWidth="1"/>
    <col min="9473" max="9473" width="16.5" style="22" customWidth="1"/>
    <col min="9474" max="9474" width="29.375" style="22" customWidth="1"/>
    <col min="9475" max="9475" width="10.875" style="22" customWidth="1"/>
    <col min="9476" max="9476" width="12.625" style="22" customWidth="1"/>
    <col min="9477" max="9477" width="12.375" style="22" customWidth="1"/>
    <col min="9478" max="9478" width="12.5" style="22" customWidth="1"/>
    <col min="9479" max="9727" width="9" style="22"/>
    <col min="9728" max="9728" width="1.125" style="22" customWidth="1"/>
    <col min="9729" max="9729" width="16.5" style="22" customWidth="1"/>
    <col min="9730" max="9730" width="29.375" style="22" customWidth="1"/>
    <col min="9731" max="9731" width="10.875" style="22" customWidth="1"/>
    <col min="9732" max="9732" width="12.625" style="22" customWidth="1"/>
    <col min="9733" max="9733" width="12.375" style="22" customWidth="1"/>
    <col min="9734" max="9734" width="12.5" style="22" customWidth="1"/>
    <col min="9735" max="9983" width="9" style="22"/>
    <col min="9984" max="9984" width="1.125" style="22" customWidth="1"/>
    <col min="9985" max="9985" width="16.5" style="22" customWidth="1"/>
    <col min="9986" max="9986" width="29.375" style="22" customWidth="1"/>
    <col min="9987" max="9987" width="10.875" style="22" customWidth="1"/>
    <col min="9988" max="9988" width="12.625" style="22" customWidth="1"/>
    <col min="9989" max="9989" width="12.375" style="22" customWidth="1"/>
    <col min="9990" max="9990" width="12.5" style="22" customWidth="1"/>
    <col min="9991" max="10239" width="9" style="22"/>
    <col min="10240" max="10240" width="1.125" style="22" customWidth="1"/>
    <col min="10241" max="10241" width="16.5" style="22" customWidth="1"/>
    <col min="10242" max="10242" width="29.375" style="22" customWidth="1"/>
    <col min="10243" max="10243" width="10.875" style="22" customWidth="1"/>
    <col min="10244" max="10244" width="12.625" style="22" customWidth="1"/>
    <col min="10245" max="10245" width="12.375" style="22" customWidth="1"/>
    <col min="10246" max="10246" width="12.5" style="22" customWidth="1"/>
    <col min="10247" max="10495" width="9" style="22"/>
    <col min="10496" max="10496" width="1.125" style="22" customWidth="1"/>
    <col min="10497" max="10497" width="16.5" style="22" customWidth="1"/>
    <col min="10498" max="10498" width="29.375" style="22" customWidth="1"/>
    <col min="10499" max="10499" width="10.875" style="22" customWidth="1"/>
    <col min="10500" max="10500" width="12.625" style="22" customWidth="1"/>
    <col min="10501" max="10501" width="12.375" style="22" customWidth="1"/>
    <col min="10502" max="10502" width="12.5" style="22" customWidth="1"/>
    <col min="10503" max="10751" width="9" style="22"/>
    <col min="10752" max="10752" width="1.125" style="22" customWidth="1"/>
    <col min="10753" max="10753" width="16.5" style="22" customWidth="1"/>
    <col min="10754" max="10754" width="29.375" style="22" customWidth="1"/>
    <col min="10755" max="10755" width="10.875" style="22" customWidth="1"/>
    <col min="10756" max="10756" width="12.625" style="22" customWidth="1"/>
    <col min="10757" max="10757" width="12.375" style="22" customWidth="1"/>
    <col min="10758" max="10758" width="12.5" style="22" customWidth="1"/>
    <col min="10759" max="11007" width="9" style="22"/>
    <col min="11008" max="11008" width="1.125" style="22" customWidth="1"/>
    <col min="11009" max="11009" width="16.5" style="22" customWidth="1"/>
    <col min="11010" max="11010" width="29.375" style="22" customWidth="1"/>
    <col min="11011" max="11011" width="10.875" style="22" customWidth="1"/>
    <col min="11012" max="11012" width="12.625" style="22" customWidth="1"/>
    <col min="11013" max="11013" width="12.375" style="22" customWidth="1"/>
    <col min="11014" max="11014" width="12.5" style="22" customWidth="1"/>
    <col min="11015" max="11263" width="9" style="22"/>
    <col min="11264" max="11264" width="1.125" style="22" customWidth="1"/>
    <col min="11265" max="11265" width="16.5" style="22" customWidth="1"/>
    <col min="11266" max="11266" width="29.375" style="22" customWidth="1"/>
    <col min="11267" max="11267" width="10.875" style="22" customWidth="1"/>
    <col min="11268" max="11268" width="12.625" style="22" customWidth="1"/>
    <col min="11269" max="11269" width="12.375" style="22" customWidth="1"/>
    <col min="11270" max="11270" width="12.5" style="22" customWidth="1"/>
    <col min="11271" max="11519" width="9" style="22"/>
    <col min="11520" max="11520" width="1.125" style="22" customWidth="1"/>
    <col min="11521" max="11521" width="16.5" style="22" customWidth="1"/>
    <col min="11522" max="11522" width="29.375" style="22" customWidth="1"/>
    <col min="11523" max="11523" width="10.875" style="22" customWidth="1"/>
    <col min="11524" max="11524" width="12.625" style="22" customWidth="1"/>
    <col min="11525" max="11525" width="12.375" style="22" customWidth="1"/>
    <col min="11526" max="11526" width="12.5" style="22" customWidth="1"/>
    <col min="11527" max="11775" width="9" style="22"/>
    <col min="11776" max="11776" width="1.125" style="22" customWidth="1"/>
    <col min="11777" max="11777" width="16.5" style="22" customWidth="1"/>
    <col min="11778" max="11778" width="29.375" style="22" customWidth="1"/>
    <col min="11779" max="11779" width="10.875" style="22" customWidth="1"/>
    <col min="11780" max="11780" width="12.625" style="22" customWidth="1"/>
    <col min="11781" max="11781" width="12.375" style="22" customWidth="1"/>
    <col min="11782" max="11782" width="12.5" style="22" customWidth="1"/>
    <col min="11783" max="12031" width="9" style="22"/>
    <col min="12032" max="12032" width="1.125" style="22" customWidth="1"/>
    <col min="12033" max="12033" width="16.5" style="22" customWidth="1"/>
    <col min="12034" max="12034" width="29.375" style="22" customWidth="1"/>
    <col min="12035" max="12035" width="10.875" style="22" customWidth="1"/>
    <col min="12036" max="12036" width="12.625" style="22" customWidth="1"/>
    <col min="12037" max="12037" width="12.375" style="22" customWidth="1"/>
    <col min="12038" max="12038" width="12.5" style="22" customWidth="1"/>
    <col min="12039" max="12287" width="9" style="22"/>
    <col min="12288" max="12288" width="1.125" style="22" customWidth="1"/>
    <col min="12289" max="12289" width="16.5" style="22" customWidth="1"/>
    <col min="12290" max="12290" width="29.375" style="22" customWidth="1"/>
    <col min="12291" max="12291" width="10.875" style="22" customWidth="1"/>
    <col min="12292" max="12292" width="12.625" style="22" customWidth="1"/>
    <col min="12293" max="12293" width="12.375" style="22" customWidth="1"/>
    <col min="12294" max="12294" width="12.5" style="22" customWidth="1"/>
    <col min="12295" max="12543" width="9" style="22"/>
    <col min="12544" max="12544" width="1.125" style="22" customWidth="1"/>
    <col min="12545" max="12545" width="16.5" style="22" customWidth="1"/>
    <col min="12546" max="12546" width="29.375" style="22" customWidth="1"/>
    <col min="12547" max="12547" width="10.875" style="22" customWidth="1"/>
    <col min="12548" max="12548" width="12.625" style="22" customWidth="1"/>
    <col min="12549" max="12549" width="12.375" style="22" customWidth="1"/>
    <col min="12550" max="12550" width="12.5" style="22" customWidth="1"/>
    <col min="12551" max="12799" width="9" style="22"/>
    <col min="12800" max="12800" width="1.125" style="22" customWidth="1"/>
    <col min="12801" max="12801" width="16.5" style="22" customWidth="1"/>
    <col min="12802" max="12802" width="29.375" style="22" customWidth="1"/>
    <col min="12803" max="12803" width="10.875" style="22" customWidth="1"/>
    <col min="12804" max="12804" width="12.625" style="22" customWidth="1"/>
    <col min="12805" max="12805" width="12.375" style="22" customWidth="1"/>
    <col min="12806" max="12806" width="12.5" style="22" customWidth="1"/>
    <col min="12807" max="13055" width="9" style="22"/>
    <col min="13056" max="13056" width="1.125" style="22" customWidth="1"/>
    <col min="13057" max="13057" width="16.5" style="22" customWidth="1"/>
    <col min="13058" max="13058" width="29.375" style="22" customWidth="1"/>
    <col min="13059" max="13059" width="10.875" style="22" customWidth="1"/>
    <col min="13060" max="13060" width="12.625" style="22" customWidth="1"/>
    <col min="13061" max="13061" width="12.375" style="22" customWidth="1"/>
    <col min="13062" max="13062" width="12.5" style="22" customWidth="1"/>
    <col min="13063" max="13311" width="9" style="22"/>
    <col min="13312" max="13312" width="1.125" style="22" customWidth="1"/>
    <col min="13313" max="13313" width="16.5" style="22" customWidth="1"/>
    <col min="13314" max="13314" width="29.375" style="22" customWidth="1"/>
    <col min="13315" max="13315" width="10.875" style="22" customWidth="1"/>
    <col min="13316" max="13316" width="12.625" style="22" customWidth="1"/>
    <col min="13317" max="13317" width="12.375" style="22" customWidth="1"/>
    <col min="13318" max="13318" width="12.5" style="22" customWidth="1"/>
    <col min="13319" max="13567" width="9" style="22"/>
    <col min="13568" max="13568" width="1.125" style="22" customWidth="1"/>
    <col min="13569" max="13569" width="16.5" style="22" customWidth="1"/>
    <col min="13570" max="13570" width="29.375" style="22" customWidth="1"/>
    <col min="13571" max="13571" width="10.875" style="22" customWidth="1"/>
    <col min="13572" max="13572" width="12.625" style="22" customWidth="1"/>
    <col min="13573" max="13573" width="12.375" style="22" customWidth="1"/>
    <col min="13574" max="13574" width="12.5" style="22" customWidth="1"/>
    <col min="13575" max="13823" width="9" style="22"/>
    <col min="13824" max="13824" width="1.125" style="22" customWidth="1"/>
    <col min="13825" max="13825" width="16.5" style="22" customWidth="1"/>
    <col min="13826" max="13826" width="29.375" style="22" customWidth="1"/>
    <col min="13827" max="13827" width="10.875" style="22" customWidth="1"/>
    <col min="13828" max="13828" width="12.625" style="22" customWidth="1"/>
    <col min="13829" max="13829" width="12.375" style="22" customWidth="1"/>
    <col min="13830" max="13830" width="12.5" style="22" customWidth="1"/>
    <col min="13831" max="14079" width="9" style="22"/>
    <col min="14080" max="14080" width="1.125" style="22" customWidth="1"/>
    <col min="14081" max="14081" width="16.5" style="22" customWidth="1"/>
    <col min="14082" max="14082" width="29.375" style="22" customWidth="1"/>
    <col min="14083" max="14083" width="10.875" style="22" customWidth="1"/>
    <col min="14084" max="14084" width="12.625" style="22" customWidth="1"/>
    <col min="14085" max="14085" width="12.375" style="22" customWidth="1"/>
    <col min="14086" max="14086" width="12.5" style="22" customWidth="1"/>
    <col min="14087" max="14335" width="9" style="22"/>
    <col min="14336" max="14336" width="1.125" style="22" customWidth="1"/>
    <col min="14337" max="14337" width="16.5" style="22" customWidth="1"/>
    <col min="14338" max="14338" width="29.375" style="22" customWidth="1"/>
    <col min="14339" max="14339" width="10.875" style="22" customWidth="1"/>
    <col min="14340" max="14340" width="12.625" style="22" customWidth="1"/>
    <col min="14341" max="14341" width="12.375" style="22" customWidth="1"/>
    <col min="14342" max="14342" width="12.5" style="22" customWidth="1"/>
    <col min="14343" max="14591" width="9" style="22"/>
    <col min="14592" max="14592" width="1.125" style="22" customWidth="1"/>
    <col min="14593" max="14593" width="16.5" style="22" customWidth="1"/>
    <col min="14594" max="14594" width="29.375" style="22" customWidth="1"/>
    <col min="14595" max="14595" width="10.875" style="22" customWidth="1"/>
    <col min="14596" max="14596" width="12.625" style="22" customWidth="1"/>
    <col min="14597" max="14597" width="12.375" style="22" customWidth="1"/>
    <col min="14598" max="14598" width="12.5" style="22" customWidth="1"/>
    <col min="14599" max="14847" width="9" style="22"/>
    <col min="14848" max="14848" width="1.125" style="22" customWidth="1"/>
    <col min="14849" max="14849" width="16.5" style="22" customWidth="1"/>
    <col min="14850" max="14850" width="29.375" style="22" customWidth="1"/>
    <col min="14851" max="14851" width="10.875" style="22" customWidth="1"/>
    <col min="14852" max="14852" width="12.625" style="22" customWidth="1"/>
    <col min="14853" max="14853" width="12.375" style="22" customWidth="1"/>
    <col min="14854" max="14854" width="12.5" style="22" customWidth="1"/>
    <col min="14855" max="15103" width="9" style="22"/>
    <col min="15104" max="15104" width="1.125" style="22" customWidth="1"/>
    <col min="15105" max="15105" width="16.5" style="22" customWidth="1"/>
    <col min="15106" max="15106" width="29.375" style="22" customWidth="1"/>
    <col min="15107" max="15107" width="10.875" style="22" customWidth="1"/>
    <col min="15108" max="15108" width="12.625" style="22" customWidth="1"/>
    <col min="15109" max="15109" width="12.375" style="22" customWidth="1"/>
    <col min="15110" max="15110" width="12.5" style="22" customWidth="1"/>
    <col min="15111" max="15359" width="9" style="22"/>
    <col min="15360" max="15360" width="1.125" style="22" customWidth="1"/>
    <col min="15361" max="15361" width="16.5" style="22" customWidth="1"/>
    <col min="15362" max="15362" width="29.375" style="22" customWidth="1"/>
    <col min="15363" max="15363" width="10.875" style="22" customWidth="1"/>
    <col min="15364" max="15364" width="12.625" style="22" customWidth="1"/>
    <col min="15365" max="15365" width="12.375" style="22" customWidth="1"/>
    <col min="15366" max="15366" width="12.5" style="22" customWidth="1"/>
    <col min="15367" max="15615" width="9" style="22"/>
    <col min="15616" max="15616" width="1.125" style="22" customWidth="1"/>
    <col min="15617" max="15617" width="16.5" style="22" customWidth="1"/>
    <col min="15618" max="15618" width="29.375" style="22" customWidth="1"/>
    <col min="15619" max="15619" width="10.875" style="22" customWidth="1"/>
    <col min="15620" max="15620" width="12.625" style="22" customWidth="1"/>
    <col min="15621" max="15621" width="12.375" style="22" customWidth="1"/>
    <col min="15622" max="15622" width="12.5" style="22" customWidth="1"/>
    <col min="15623" max="15871" width="9" style="22"/>
    <col min="15872" max="15872" width="1.125" style="22" customWidth="1"/>
    <col min="15873" max="15873" width="16.5" style="22" customWidth="1"/>
    <col min="15874" max="15874" width="29.375" style="22" customWidth="1"/>
    <col min="15875" max="15875" width="10.875" style="22" customWidth="1"/>
    <col min="15876" max="15876" width="12.625" style="22" customWidth="1"/>
    <col min="15877" max="15877" width="12.375" style="22" customWidth="1"/>
    <col min="15878" max="15878" width="12.5" style="22" customWidth="1"/>
    <col min="15879" max="16127" width="9" style="22"/>
    <col min="16128" max="16128" width="1.125" style="22" customWidth="1"/>
    <col min="16129" max="16129" width="16.5" style="22" customWidth="1"/>
    <col min="16130" max="16130" width="29.375" style="22" customWidth="1"/>
    <col min="16131" max="16131" width="10.875" style="22" customWidth="1"/>
    <col min="16132" max="16132" width="12.625" style="22" customWidth="1"/>
    <col min="16133" max="16133" width="12.375" style="22" customWidth="1"/>
    <col min="16134" max="16134" width="12.5" style="22" customWidth="1"/>
    <col min="16135" max="16384" width="9" style="22"/>
  </cols>
  <sheetData>
    <row r="1" ht="21" customHeight="1" spans="1:1">
      <c r="A1" s="23" t="s">
        <v>554</v>
      </c>
    </row>
    <row r="2" ht="47.25" customHeight="1" spans="1:6">
      <c r="A2" s="24" t="s">
        <v>555</v>
      </c>
      <c r="B2" s="24"/>
      <c r="C2" s="24"/>
      <c r="D2" s="24"/>
      <c r="E2" s="24"/>
      <c r="F2" s="24"/>
    </row>
    <row r="3" ht="19.5" customHeight="1" spans="1:6">
      <c r="A3" s="3"/>
      <c r="B3" s="3"/>
      <c r="C3" s="3"/>
      <c r="D3" s="3"/>
      <c r="E3" s="3"/>
      <c r="F3" s="25" t="s">
        <v>313</v>
      </c>
    </row>
    <row r="4" ht="36" customHeight="1" spans="1:6">
      <c r="A4" s="26" t="s">
        <v>556</v>
      </c>
      <c r="B4" s="26" t="s">
        <v>557</v>
      </c>
      <c r="C4" s="26"/>
      <c r="D4" s="26" t="s">
        <v>558</v>
      </c>
      <c r="E4" s="26">
        <v>34017.4</v>
      </c>
      <c r="F4" s="26"/>
    </row>
    <row r="5" ht="36" customHeight="1" spans="1:6">
      <c r="A5" s="26"/>
      <c r="B5" s="26"/>
      <c r="C5" s="26"/>
      <c r="D5" s="26" t="s">
        <v>559</v>
      </c>
      <c r="E5" s="26">
        <v>1483.04</v>
      </c>
      <c r="F5" s="26"/>
    </row>
    <row r="6" ht="213" customHeight="1" spans="1:6">
      <c r="A6" s="26" t="s">
        <v>560</v>
      </c>
      <c r="B6" s="27" t="s">
        <v>561</v>
      </c>
      <c r="C6" s="27"/>
      <c r="D6" s="27"/>
      <c r="E6" s="27"/>
      <c r="F6" s="27"/>
    </row>
    <row r="7" ht="26.25" customHeight="1" spans="1:6">
      <c r="A7" s="28" t="s">
        <v>562</v>
      </c>
      <c r="B7" s="26" t="s">
        <v>563</v>
      </c>
      <c r="C7" s="26" t="s">
        <v>564</v>
      </c>
      <c r="D7" s="26" t="s">
        <v>565</v>
      </c>
      <c r="E7" s="26" t="s">
        <v>566</v>
      </c>
      <c r="F7" s="26" t="s">
        <v>567</v>
      </c>
    </row>
    <row r="8" ht="26.25" customHeight="1" spans="1:6">
      <c r="A8" s="28"/>
      <c r="B8" s="29" t="s">
        <v>568</v>
      </c>
      <c r="C8" s="30">
        <v>0.1</v>
      </c>
      <c r="D8" s="29" t="s">
        <v>569</v>
      </c>
      <c r="E8" s="31" t="s">
        <v>570</v>
      </c>
      <c r="F8" s="31">
        <v>200</v>
      </c>
    </row>
    <row r="9" ht="26.25" customHeight="1" spans="1:6">
      <c r="A9" s="28"/>
      <c r="B9" s="29" t="s">
        <v>571</v>
      </c>
      <c r="C9" s="30">
        <v>0.1</v>
      </c>
      <c r="D9" s="29" t="s">
        <v>572</v>
      </c>
      <c r="E9" s="31" t="s">
        <v>570</v>
      </c>
      <c r="F9" s="31">
        <v>40</v>
      </c>
    </row>
    <row r="10" ht="26.25" customHeight="1" spans="1:6">
      <c r="A10" s="28"/>
      <c r="B10" s="29" t="s">
        <v>573</v>
      </c>
      <c r="C10" s="30">
        <v>0.1</v>
      </c>
      <c r="D10" s="29" t="s">
        <v>574</v>
      </c>
      <c r="E10" s="31" t="s">
        <v>570</v>
      </c>
      <c r="F10" s="31">
        <v>23</v>
      </c>
    </row>
    <row r="11" ht="26.25" customHeight="1" spans="1:6">
      <c r="A11" s="28"/>
      <c r="B11" s="29" t="s">
        <v>575</v>
      </c>
      <c r="C11" s="30">
        <v>0.1</v>
      </c>
      <c r="D11" s="29" t="s">
        <v>574</v>
      </c>
      <c r="E11" s="31" t="s">
        <v>570</v>
      </c>
      <c r="F11" s="31">
        <v>21</v>
      </c>
    </row>
    <row r="12" ht="26.25" customHeight="1" spans="1:6">
      <c r="A12" s="28"/>
      <c r="B12" s="29" t="s">
        <v>576</v>
      </c>
      <c r="C12" s="30">
        <v>0.1</v>
      </c>
      <c r="D12" s="29" t="s">
        <v>577</v>
      </c>
      <c r="E12" s="31" t="s">
        <v>570</v>
      </c>
      <c r="F12" s="31">
        <v>370</v>
      </c>
    </row>
    <row r="13" ht="26.25" customHeight="1" spans="1:6">
      <c r="A13" s="28"/>
      <c r="B13" s="29" t="s">
        <v>578</v>
      </c>
      <c r="C13" s="30">
        <v>0.1</v>
      </c>
      <c r="D13" s="29" t="s">
        <v>579</v>
      </c>
      <c r="E13" s="31" t="s">
        <v>570</v>
      </c>
      <c r="F13" s="31">
        <v>50</v>
      </c>
    </row>
    <row r="14" ht="26.25" customHeight="1" spans="1:6">
      <c r="A14" s="28"/>
      <c r="B14" s="29" t="s">
        <v>580</v>
      </c>
      <c r="C14" s="30">
        <v>0.1</v>
      </c>
      <c r="D14" s="29" t="s">
        <v>581</v>
      </c>
      <c r="E14" s="31" t="s">
        <v>570</v>
      </c>
      <c r="F14" s="31">
        <v>15000</v>
      </c>
    </row>
    <row r="15" ht="26.25" customHeight="1" spans="1:6">
      <c r="A15" s="28"/>
      <c r="B15" s="29" t="s">
        <v>582</v>
      </c>
      <c r="C15" s="30">
        <v>0.05</v>
      </c>
      <c r="D15" s="29" t="s">
        <v>581</v>
      </c>
      <c r="E15" s="31" t="s">
        <v>570</v>
      </c>
      <c r="F15" s="31">
        <v>2250</v>
      </c>
    </row>
    <row r="16" ht="26.25" customHeight="1" spans="1:6">
      <c r="A16" s="28"/>
      <c r="B16" s="29" t="s">
        <v>583</v>
      </c>
      <c r="C16" s="30">
        <v>0.05</v>
      </c>
      <c r="D16" s="29" t="s">
        <v>584</v>
      </c>
      <c r="E16" s="31" t="s">
        <v>570</v>
      </c>
      <c r="F16" s="31">
        <v>100</v>
      </c>
    </row>
    <row r="17" ht="26.25" customHeight="1" spans="1:6">
      <c r="A17" s="28"/>
      <c r="B17" s="29" t="s">
        <v>585</v>
      </c>
      <c r="C17" s="30">
        <v>0.05</v>
      </c>
      <c r="D17" s="31" t="s">
        <v>586</v>
      </c>
      <c r="E17" s="31" t="s">
        <v>570</v>
      </c>
      <c r="F17" s="31" t="s">
        <v>587</v>
      </c>
    </row>
    <row r="18" ht="26.25" customHeight="1" spans="1:6">
      <c r="A18" s="28"/>
      <c r="B18" s="31" t="s">
        <v>588</v>
      </c>
      <c r="C18" s="30">
        <v>0.05</v>
      </c>
      <c r="D18" s="31" t="s">
        <v>586</v>
      </c>
      <c r="E18" s="31" t="s">
        <v>589</v>
      </c>
      <c r="F18" s="31" t="s">
        <v>590</v>
      </c>
    </row>
    <row r="19" ht="26.25" customHeight="1" spans="1:6">
      <c r="A19" s="28"/>
      <c r="B19" s="31" t="s">
        <v>591</v>
      </c>
      <c r="C19" s="30">
        <v>0.05</v>
      </c>
      <c r="D19" s="31" t="s">
        <v>586</v>
      </c>
      <c r="E19" s="31" t="s">
        <v>589</v>
      </c>
      <c r="F19" s="31" t="s">
        <v>590</v>
      </c>
    </row>
    <row r="20" ht="26.25" customHeight="1" spans="1:6">
      <c r="A20" s="28"/>
      <c r="B20" s="31" t="s">
        <v>592</v>
      </c>
      <c r="C20" s="30">
        <v>0.05</v>
      </c>
      <c r="D20" s="31" t="s">
        <v>586</v>
      </c>
      <c r="E20" s="31" t="s">
        <v>593</v>
      </c>
      <c r="F20" s="31" t="s">
        <v>594</v>
      </c>
    </row>
    <row r="21" spans="1:6">
      <c r="A21" s="32" t="s">
        <v>595</v>
      </c>
      <c r="B21" s="33"/>
      <c r="C21" s="33"/>
      <c r="D21" s="33"/>
      <c r="E21" s="33"/>
      <c r="F21" s="33"/>
    </row>
    <row r="22" spans="1:6">
      <c r="A22" s="34"/>
      <c r="B22" s="34"/>
      <c r="C22" s="34"/>
      <c r="D22" s="34"/>
      <c r="E22" s="34"/>
      <c r="F22" s="34"/>
    </row>
    <row r="23" spans="1:6">
      <c r="A23" s="35"/>
      <c r="B23" s="36"/>
      <c r="C23" s="37"/>
      <c r="D23" s="37"/>
      <c r="E23" s="37"/>
      <c r="F23" s="36"/>
    </row>
    <row r="24" spans="1:6">
      <c r="A24" s="35"/>
      <c r="B24" s="36"/>
      <c r="C24" s="37"/>
      <c r="D24" s="37"/>
      <c r="E24" s="37"/>
      <c r="F24" s="36"/>
    </row>
    <row r="25" spans="1:6">
      <c r="A25" s="35"/>
      <c r="B25" s="36"/>
      <c r="C25" s="37"/>
      <c r="D25" s="37"/>
      <c r="E25" s="37"/>
      <c r="F25" s="36"/>
    </row>
    <row r="26" spans="1:6">
      <c r="A26" s="35"/>
      <c r="B26" s="36"/>
      <c r="C26" s="37"/>
      <c r="D26" s="37"/>
      <c r="E26" s="37"/>
      <c r="F26" s="36"/>
    </row>
    <row r="27" spans="1:6">
      <c r="A27" s="35"/>
      <c r="B27" s="36"/>
      <c r="C27" s="37"/>
      <c r="D27" s="37"/>
      <c r="E27" s="37"/>
      <c r="F27" s="36"/>
    </row>
    <row r="28" spans="1:6">
      <c r="A28" s="35"/>
      <c r="B28" s="36"/>
      <c r="C28" s="37"/>
      <c r="D28" s="37"/>
      <c r="E28" s="37"/>
      <c r="F28" s="36"/>
    </row>
    <row r="29" spans="1:6">
      <c r="A29" s="35"/>
      <c r="B29" s="36"/>
      <c r="C29" s="37"/>
      <c r="D29" s="37"/>
      <c r="E29" s="37"/>
      <c r="F29" s="36"/>
    </row>
    <row r="30" spans="1:6">
      <c r="A30" s="35"/>
      <c r="B30" s="36"/>
      <c r="C30" s="37"/>
      <c r="D30" s="37"/>
      <c r="E30" s="37"/>
      <c r="F30" s="36"/>
    </row>
    <row r="31" spans="1:6">
      <c r="A31" s="35"/>
      <c r="B31" s="36"/>
      <c r="C31" s="37"/>
      <c r="D31" s="37"/>
      <c r="E31" s="37"/>
      <c r="F31" s="36"/>
    </row>
    <row r="32" spans="1:6">
      <c r="A32" s="35"/>
      <c r="B32" s="36"/>
      <c r="C32" s="37"/>
      <c r="D32" s="37"/>
      <c r="E32" s="37"/>
      <c r="F32" s="36"/>
    </row>
    <row r="33" spans="1:6">
      <c r="A33" s="35"/>
      <c r="B33" s="36"/>
      <c r="C33" s="37"/>
      <c r="D33" s="37"/>
      <c r="E33" s="37"/>
      <c r="F33" s="36"/>
    </row>
    <row r="34" spans="1:6">
      <c r="A34" s="35"/>
      <c r="B34" s="36"/>
      <c r="C34" s="37"/>
      <c r="D34" s="37"/>
      <c r="E34" s="37"/>
      <c r="F34" s="36"/>
    </row>
    <row r="35" spans="1:6">
      <c r="A35" s="35"/>
      <c r="B35" s="36"/>
      <c r="C35" s="37"/>
      <c r="D35" s="37"/>
      <c r="E35" s="37"/>
      <c r="F35" s="36"/>
    </row>
    <row r="36" spans="1:6">
      <c r="A36" s="35"/>
      <c r="B36" s="36"/>
      <c r="C36" s="37"/>
      <c r="D36" s="37"/>
      <c r="E36" s="37"/>
      <c r="F36" s="36"/>
    </row>
    <row r="37" spans="1:6">
      <c r="A37" s="35"/>
      <c r="B37" s="36"/>
      <c r="C37" s="37"/>
      <c r="D37" s="37"/>
      <c r="E37" s="37"/>
      <c r="F37" s="36"/>
    </row>
    <row r="38" spans="1:6">
      <c r="A38" s="35"/>
      <c r="B38" s="36"/>
      <c r="C38" s="37"/>
      <c r="D38" s="37"/>
      <c r="E38" s="37"/>
      <c r="F38" s="36"/>
    </row>
    <row r="39" spans="1:6">
      <c r="A39" s="35"/>
      <c r="B39" s="36"/>
      <c r="C39" s="37"/>
      <c r="D39" s="37"/>
      <c r="E39" s="37"/>
      <c r="F39" s="36"/>
    </row>
    <row r="40" spans="2:6">
      <c r="B40" s="38"/>
      <c r="C40" s="39"/>
      <c r="D40" s="39"/>
      <c r="E40" s="39"/>
      <c r="F40" s="38"/>
    </row>
    <row r="41" spans="2:6">
      <c r="B41" s="38"/>
      <c r="C41" s="39"/>
      <c r="D41" s="39"/>
      <c r="E41" s="39"/>
      <c r="F41" s="38"/>
    </row>
    <row r="42" spans="2:6">
      <c r="B42" s="38"/>
      <c r="C42" s="38"/>
      <c r="D42" s="38"/>
      <c r="E42" s="38"/>
      <c r="F42" s="38"/>
    </row>
    <row r="43" spans="2:6">
      <c r="B43" s="38"/>
      <c r="C43" s="38"/>
      <c r="D43" s="38"/>
      <c r="E43" s="38"/>
      <c r="F43" s="38"/>
    </row>
    <row r="44" spans="2:6">
      <c r="B44" s="38"/>
      <c r="C44" s="38"/>
      <c r="D44" s="38"/>
      <c r="E44" s="38"/>
      <c r="F44" s="38"/>
    </row>
    <row r="45" spans="2:6">
      <c r="B45" s="38"/>
      <c r="C45" s="38"/>
      <c r="D45" s="38"/>
      <c r="E45" s="38"/>
      <c r="F45" s="38"/>
    </row>
    <row r="46" spans="2:6">
      <c r="B46" s="38"/>
      <c r="C46" s="38"/>
      <c r="D46" s="38"/>
      <c r="E46" s="38"/>
      <c r="F46" s="38"/>
    </row>
    <row r="47" spans="2:6">
      <c r="B47" s="38"/>
      <c r="C47" s="38"/>
      <c r="D47" s="38"/>
      <c r="E47" s="38"/>
      <c r="F47" s="38"/>
    </row>
    <row r="48" spans="2:6">
      <c r="B48" s="38"/>
      <c r="C48" s="38"/>
      <c r="D48" s="38"/>
      <c r="E48" s="38"/>
      <c r="F48" s="38"/>
    </row>
    <row r="49" spans="2:6">
      <c r="B49" s="38"/>
      <c r="C49" s="38"/>
      <c r="D49" s="38"/>
      <c r="E49" s="38"/>
      <c r="F49" s="38"/>
    </row>
    <row r="50" spans="2:6">
      <c r="B50" s="38"/>
      <c r="C50" s="38"/>
      <c r="D50" s="38"/>
      <c r="E50" s="38"/>
      <c r="F50" s="38"/>
    </row>
    <row r="51" spans="2:6">
      <c r="B51" s="38"/>
      <c r="C51" s="38"/>
      <c r="D51" s="38"/>
      <c r="E51" s="38"/>
      <c r="F51" s="38"/>
    </row>
    <row r="52" spans="2:6">
      <c r="B52" s="38"/>
      <c r="C52" s="38"/>
      <c r="D52" s="38"/>
      <c r="E52" s="38"/>
      <c r="F52" s="38"/>
    </row>
    <row r="53" spans="2:6">
      <c r="B53" s="38"/>
      <c r="C53" s="38"/>
      <c r="D53" s="38"/>
      <c r="E53" s="38"/>
      <c r="F53" s="38"/>
    </row>
    <row r="54" spans="2:6">
      <c r="B54" s="38"/>
      <c r="C54" s="38"/>
      <c r="D54" s="38"/>
      <c r="E54" s="38"/>
      <c r="F54" s="38"/>
    </row>
    <row r="55" spans="2:6">
      <c r="B55" s="38"/>
      <c r="C55" s="38"/>
      <c r="D55" s="38"/>
      <c r="E55" s="38"/>
      <c r="F55" s="38"/>
    </row>
    <row r="56" spans="2:6">
      <c r="B56" s="38"/>
      <c r="C56" s="38"/>
      <c r="D56" s="38"/>
      <c r="E56" s="38"/>
      <c r="F56" s="38"/>
    </row>
    <row r="57" spans="2:6">
      <c r="B57" s="38"/>
      <c r="C57" s="38"/>
      <c r="D57" s="38"/>
      <c r="E57" s="38"/>
      <c r="F57" s="38"/>
    </row>
    <row r="58" spans="2:6">
      <c r="B58" s="38"/>
      <c r="C58" s="38"/>
      <c r="D58" s="38"/>
      <c r="E58" s="38"/>
      <c r="F58" s="38"/>
    </row>
    <row r="59" spans="2:6">
      <c r="B59" s="38"/>
      <c r="C59" s="38"/>
      <c r="D59" s="38"/>
      <c r="E59" s="38"/>
      <c r="F59" s="38"/>
    </row>
    <row r="60" spans="2:6">
      <c r="B60" s="38"/>
      <c r="C60" s="38"/>
      <c r="D60" s="38"/>
      <c r="E60" s="38"/>
      <c r="F60" s="38"/>
    </row>
  </sheetData>
  <mergeCells count="8">
    <mergeCell ref="A2:F2"/>
    <mergeCell ref="E4:F4"/>
    <mergeCell ref="E5:F5"/>
    <mergeCell ref="B6:F6"/>
    <mergeCell ref="A4:A5"/>
    <mergeCell ref="A7:A20"/>
    <mergeCell ref="B4:C5"/>
    <mergeCell ref="A21:F22"/>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M8" sqref="M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599</v>
      </c>
      <c r="C4" s="7"/>
      <c r="D4" s="7"/>
      <c r="E4" s="7" t="s">
        <v>600</v>
      </c>
      <c r="F4" s="7" t="s">
        <v>601</v>
      </c>
      <c r="G4" s="7"/>
    </row>
    <row r="5" ht="27.75" customHeight="1" spans="1:7">
      <c r="A5" s="7" t="s">
        <v>602</v>
      </c>
      <c r="B5" s="7">
        <v>5</v>
      </c>
      <c r="C5" s="7"/>
      <c r="D5" s="7"/>
      <c r="E5" s="7" t="s">
        <v>603</v>
      </c>
      <c r="F5" s="7">
        <v>5</v>
      </c>
      <c r="G5" s="7"/>
    </row>
    <row r="6" ht="27.75" customHeight="1" spans="1:7">
      <c r="A6" s="7"/>
      <c r="B6" s="7"/>
      <c r="C6" s="7"/>
      <c r="D6" s="7"/>
      <c r="E6" s="7" t="s">
        <v>604</v>
      </c>
      <c r="F6" s="7"/>
      <c r="G6" s="7"/>
    </row>
    <row r="7" ht="34.5" customHeight="1" spans="1:7">
      <c r="A7" s="7" t="s">
        <v>605</v>
      </c>
      <c r="B7" s="8" t="s">
        <v>606</v>
      </c>
      <c r="C7" s="8"/>
      <c r="D7" s="8"/>
      <c r="E7" s="8"/>
      <c r="F7" s="8"/>
      <c r="G7" s="8"/>
    </row>
    <row r="8" ht="34.5" customHeight="1" spans="1:7">
      <c r="A8" s="7" t="s">
        <v>607</v>
      </c>
      <c r="B8" s="8" t="s">
        <v>608</v>
      </c>
      <c r="C8" s="8"/>
      <c r="D8" s="8"/>
      <c r="E8" s="8"/>
      <c r="F8" s="8"/>
      <c r="G8" s="8"/>
    </row>
    <row r="9" ht="34.5" customHeight="1" spans="1:7">
      <c r="A9" s="7" t="s">
        <v>609</v>
      </c>
      <c r="B9" s="8" t="s">
        <v>610</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612</v>
      </c>
      <c r="C11" s="10" t="s">
        <v>613</v>
      </c>
      <c r="D11" s="10" t="s">
        <v>614</v>
      </c>
      <c r="E11" s="10" t="s">
        <v>570</v>
      </c>
      <c r="F11" s="10" t="s">
        <v>615</v>
      </c>
      <c r="G11" s="10" t="s">
        <v>616</v>
      </c>
    </row>
    <row r="12" ht="23.25" customHeight="1" spans="1:7">
      <c r="A12" s="9"/>
      <c r="B12" s="10" t="s">
        <v>617</v>
      </c>
      <c r="C12" s="10" t="s">
        <v>613</v>
      </c>
      <c r="D12" s="10" t="s">
        <v>586</v>
      </c>
      <c r="E12" s="10" t="s">
        <v>589</v>
      </c>
      <c r="F12" s="10" t="s">
        <v>590</v>
      </c>
      <c r="G12" s="10" t="s">
        <v>616</v>
      </c>
    </row>
    <row r="13" ht="23.25" customHeight="1" spans="1:7">
      <c r="A13" s="9"/>
      <c r="B13" s="10" t="s">
        <v>618</v>
      </c>
      <c r="C13" s="10" t="s">
        <v>613</v>
      </c>
      <c r="D13" s="10" t="s">
        <v>581</v>
      </c>
      <c r="E13" s="10" t="s">
        <v>593</v>
      </c>
      <c r="F13" s="10" t="s">
        <v>594</v>
      </c>
      <c r="G13" s="10" t="s">
        <v>616</v>
      </c>
    </row>
    <row r="14" ht="23.25" customHeight="1" spans="1:7">
      <c r="A14" s="9"/>
      <c r="B14" s="11" t="s">
        <v>619</v>
      </c>
      <c r="C14" s="10" t="s">
        <v>613</v>
      </c>
      <c r="D14" s="10" t="s">
        <v>586</v>
      </c>
      <c r="E14" s="10" t="s">
        <v>589</v>
      </c>
      <c r="F14" s="10" t="s">
        <v>590</v>
      </c>
      <c r="G14" s="10" t="s">
        <v>616</v>
      </c>
    </row>
    <row r="15" ht="23.25" customHeight="1" spans="1:7">
      <c r="A15" s="9"/>
      <c r="B15" s="11" t="s">
        <v>585</v>
      </c>
      <c r="C15" s="10" t="s">
        <v>620</v>
      </c>
      <c r="D15" s="10" t="s">
        <v>586</v>
      </c>
      <c r="E15" s="10" t="s">
        <v>570</v>
      </c>
      <c r="F15" s="10" t="s">
        <v>587</v>
      </c>
      <c r="G15" s="10" t="s">
        <v>616</v>
      </c>
    </row>
    <row r="16" ht="23.25" customHeight="1" spans="1:7">
      <c r="A16" s="9"/>
      <c r="B16" s="11" t="s">
        <v>621</v>
      </c>
      <c r="C16" s="10" t="s">
        <v>620</v>
      </c>
      <c r="D16" s="10" t="s">
        <v>586</v>
      </c>
      <c r="E16" s="10" t="s">
        <v>593</v>
      </c>
      <c r="F16" s="10" t="s">
        <v>590</v>
      </c>
      <c r="G16" s="10" t="s">
        <v>622</v>
      </c>
    </row>
    <row r="17" ht="23.25" customHeight="1" spans="1:7">
      <c r="A17" s="9"/>
      <c r="B17" s="7"/>
      <c r="C17" s="7"/>
      <c r="D17" s="12"/>
      <c r="E17" s="13"/>
      <c r="F17" s="13"/>
      <c r="G17" s="13"/>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15" sqref="F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624</v>
      </c>
      <c r="C4" s="7"/>
      <c r="D4" s="7"/>
      <c r="E4" s="7" t="s">
        <v>600</v>
      </c>
      <c r="F4" s="7" t="s">
        <v>601</v>
      </c>
      <c r="G4" s="7"/>
    </row>
    <row r="5" ht="27.75" customHeight="1" spans="1:7">
      <c r="A5" s="7" t="s">
        <v>602</v>
      </c>
      <c r="B5" s="7">
        <v>97</v>
      </c>
      <c r="C5" s="7"/>
      <c r="D5" s="7"/>
      <c r="E5" s="7" t="s">
        <v>603</v>
      </c>
      <c r="F5" s="7">
        <v>97</v>
      </c>
      <c r="G5" s="7"/>
    </row>
    <row r="6" ht="27.75" customHeight="1" spans="1:7">
      <c r="A6" s="7"/>
      <c r="B6" s="7"/>
      <c r="C6" s="7"/>
      <c r="D6" s="7"/>
      <c r="E6" s="7" t="s">
        <v>604</v>
      </c>
      <c r="F6" s="7"/>
      <c r="G6" s="7"/>
    </row>
    <row r="7" ht="77" customHeight="1" spans="1:7">
      <c r="A7" s="7" t="s">
        <v>605</v>
      </c>
      <c r="B7" s="8" t="s">
        <v>625</v>
      </c>
      <c r="C7" s="8"/>
      <c r="D7" s="8"/>
      <c r="E7" s="8"/>
      <c r="F7" s="8"/>
      <c r="G7" s="8"/>
    </row>
    <row r="8" ht="34.5" customHeight="1" spans="1:7">
      <c r="A8" s="7" t="s">
        <v>607</v>
      </c>
      <c r="B8" s="8" t="s">
        <v>626</v>
      </c>
      <c r="C8" s="8"/>
      <c r="D8" s="8"/>
      <c r="E8" s="8"/>
      <c r="F8" s="8"/>
      <c r="G8" s="8"/>
    </row>
    <row r="9" ht="34.5" customHeight="1" spans="1:7">
      <c r="A9" s="7" t="s">
        <v>609</v>
      </c>
      <c r="B9" s="8" t="s">
        <v>627</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628</v>
      </c>
      <c r="C11" s="10" t="s">
        <v>629</v>
      </c>
      <c r="D11" s="10" t="s">
        <v>630</v>
      </c>
      <c r="E11" s="10" t="s">
        <v>570</v>
      </c>
      <c r="F11" s="10" t="s">
        <v>631</v>
      </c>
      <c r="G11" s="10" t="s">
        <v>616</v>
      </c>
    </row>
    <row r="12" ht="23.25" customHeight="1" spans="1:7">
      <c r="A12" s="9"/>
      <c r="B12" s="10" t="s">
        <v>632</v>
      </c>
      <c r="C12" s="10" t="s">
        <v>629</v>
      </c>
      <c r="D12" s="10" t="s">
        <v>630</v>
      </c>
      <c r="E12" s="10" t="s">
        <v>570</v>
      </c>
      <c r="F12" s="10" t="s">
        <v>633</v>
      </c>
      <c r="G12" s="10" t="s">
        <v>616</v>
      </c>
    </row>
    <row r="13" ht="23.25" customHeight="1" spans="1:7">
      <c r="A13" s="9"/>
      <c r="B13" s="10" t="s">
        <v>634</v>
      </c>
      <c r="C13" s="10" t="s">
        <v>629</v>
      </c>
      <c r="D13" s="10" t="s">
        <v>586</v>
      </c>
      <c r="E13" s="10" t="s">
        <v>570</v>
      </c>
      <c r="F13" s="10" t="s">
        <v>635</v>
      </c>
      <c r="G13" s="10" t="s">
        <v>616</v>
      </c>
    </row>
    <row r="14" ht="23.25" customHeight="1" spans="1:7">
      <c r="A14" s="9"/>
      <c r="B14" s="11" t="s">
        <v>636</v>
      </c>
      <c r="C14" s="10" t="s">
        <v>637</v>
      </c>
      <c r="D14" s="10" t="s">
        <v>586</v>
      </c>
      <c r="E14" s="10" t="s">
        <v>570</v>
      </c>
      <c r="F14" s="10" t="s">
        <v>635</v>
      </c>
      <c r="G14" s="10" t="s">
        <v>616</v>
      </c>
    </row>
    <row r="15" ht="23.25" customHeight="1" spans="1:7">
      <c r="A15" s="9"/>
      <c r="B15" s="11" t="s">
        <v>638</v>
      </c>
      <c r="C15" s="10" t="s">
        <v>637</v>
      </c>
      <c r="D15" s="10" t="s">
        <v>586</v>
      </c>
      <c r="E15" s="10" t="s">
        <v>570</v>
      </c>
      <c r="F15" s="10" t="s">
        <v>635</v>
      </c>
      <c r="G15" s="10" t="s">
        <v>622</v>
      </c>
    </row>
    <row r="16" ht="23.25" customHeight="1" spans="1:7">
      <c r="A16" s="9"/>
      <c r="B16" s="11" t="s">
        <v>639</v>
      </c>
      <c r="C16" s="10" t="s">
        <v>637</v>
      </c>
      <c r="D16" s="10" t="s">
        <v>586</v>
      </c>
      <c r="E16" s="10" t="s">
        <v>589</v>
      </c>
      <c r="F16" s="10" t="s">
        <v>640</v>
      </c>
      <c r="G16" s="10" t="s">
        <v>622</v>
      </c>
    </row>
    <row r="17" ht="23.25" customHeight="1" spans="1:7">
      <c r="A17" s="9"/>
      <c r="B17" s="11" t="s">
        <v>641</v>
      </c>
      <c r="C17" s="10" t="s">
        <v>637</v>
      </c>
      <c r="D17" s="10" t="s">
        <v>586</v>
      </c>
      <c r="E17" s="10" t="s">
        <v>570</v>
      </c>
      <c r="F17" s="10" t="s">
        <v>635</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624</v>
      </c>
      <c r="C4" s="7"/>
      <c r="D4" s="7"/>
      <c r="E4" s="7" t="s">
        <v>600</v>
      </c>
      <c r="F4" s="7" t="s">
        <v>601</v>
      </c>
      <c r="G4" s="7"/>
    </row>
    <row r="5" ht="27.75" customHeight="1" spans="1:7">
      <c r="A5" s="7" t="s">
        <v>602</v>
      </c>
      <c r="B5" s="7">
        <v>70</v>
      </c>
      <c r="C5" s="7"/>
      <c r="D5" s="7"/>
      <c r="E5" s="7" t="s">
        <v>603</v>
      </c>
      <c r="F5" s="7">
        <v>70</v>
      </c>
      <c r="G5" s="7"/>
    </row>
    <row r="6" ht="27.75" customHeight="1" spans="1:7">
      <c r="A6" s="7"/>
      <c r="B6" s="7"/>
      <c r="C6" s="7"/>
      <c r="D6" s="7"/>
      <c r="E6" s="7" t="s">
        <v>604</v>
      </c>
      <c r="F6" s="7"/>
      <c r="G6" s="7"/>
    </row>
    <row r="7" ht="27" customHeight="1" spans="1:7">
      <c r="A7" s="7" t="s">
        <v>605</v>
      </c>
      <c r="B7" s="8" t="s">
        <v>642</v>
      </c>
      <c r="C7" s="8"/>
      <c r="D7" s="8"/>
      <c r="E7" s="8"/>
      <c r="F7" s="8"/>
      <c r="G7" s="8"/>
    </row>
    <row r="8" ht="27" customHeight="1" spans="1:7">
      <c r="A8" s="7" t="s">
        <v>607</v>
      </c>
      <c r="B8" s="8" t="s">
        <v>643</v>
      </c>
      <c r="C8" s="8"/>
      <c r="D8" s="8"/>
      <c r="E8" s="8"/>
      <c r="F8" s="8"/>
      <c r="G8" s="8"/>
    </row>
    <row r="9" ht="27" customHeight="1" spans="1:7">
      <c r="A9" s="7" t="s">
        <v>609</v>
      </c>
      <c r="B9" s="8" t="s">
        <v>644</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645</v>
      </c>
      <c r="C11" s="10" t="s">
        <v>613</v>
      </c>
      <c r="D11" s="10" t="s">
        <v>614</v>
      </c>
      <c r="E11" s="10" t="s">
        <v>589</v>
      </c>
      <c r="F11" s="10" t="s">
        <v>646</v>
      </c>
      <c r="G11" s="10" t="s">
        <v>616</v>
      </c>
    </row>
    <row r="12" ht="23.25" customHeight="1" spans="1:7">
      <c r="A12" s="9"/>
      <c r="B12" s="10" t="s">
        <v>647</v>
      </c>
      <c r="C12" s="10" t="s">
        <v>613</v>
      </c>
      <c r="D12" s="10" t="s">
        <v>586</v>
      </c>
      <c r="E12" s="10" t="s">
        <v>589</v>
      </c>
      <c r="F12" s="10" t="s">
        <v>590</v>
      </c>
      <c r="G12" s="10" t="s">
        <v>616</v>
      </c>
    </row>
    <row r="13" ht="23.25" customHeight="1" spans="1:7">
      <c r="A13" s="9"/>
      <c r="B13" s="10" t="s">
        <v>617</v>
      </c>
      <c r="C13" s="10" t="s">
        <v>620</v>
      </c>
      <c r="D13" s="10" t="s">
        <v>586</v>
      </c>
      <c r="E13" s="10" t="s">
        <v>589</v>
      </c>
      <c r="F13" s="10" t="s">
        <v>590</v>
      </c>
      <c r="G13" s="10" t="s">
        <v>616</v>
      </c>
    </row>
    <row r="14" ht="23.25" customHeight="1" spans="1:7">
      <c r="A14" s="9"/>
      <c r="B14" s="10" t="s">
        <v>648</v>
      </c>
      <c r="C14" s="10" t="s">
        <v>620</v>
      </c>
      <c r="D14" s="10" t="s">
        <v>581</v>
      </c>
      <c r="E14" s="10" t="s">
        <v>593</v>
      </c>
      <c r="F14" s="10" t="s">
        <v>649</v>
      </c>
      <c r="G14" s="10" t="s">
        <v>616</v>
      </c>
    </row>
    <row r="15" ht="23.25" customHeight="1" spans="1:7">
      <c r="A15" s="9"/>
      <c r="B15" s="11" t="s">
        <v>650</v>
      </c>
      <c r="C15" s="10" t="s">
        <v>620</v>
      </c>
      <c r="D15" s="10" t="s">
        <v>586</v>
      </c>
      <c r="E15" s="10" t="s">
        <v>589</v>
      </c>
      <c r="F15" s="10" t="s">
        <v>587</v>
      </c>
      <c r="G15" s="10" t="s">
        <v>616</v>
      </c>
    </row>
    <row r="16" ht="23.25" customHeight="1" spans="1:7">
      <c r="A16" s="9"/>
      <c r="B16" s="11" t="s">
        <v>638</v>
      </c>
      <c r="C16" s="10" t="s">
        <v>613</v>
      </c>
      <c r="D16" s="10" t="s">
        <v>586</v>
      </c>
      <c r="E16" s="10" t="s">
        <v>570</v>
      </c>
      <c r="F16" s="10" t="s">
        <v>587</v>
      </c>
      <c r="G16" s="10" t="s">
        <v>616</v>
      </c>
    </row>
    <row r="17" ht="23.25" customHeight="1" spans="1:7">
      <c r="A17" s="9"/>
      <c r="B17" s="11" t="s">
        <v>621</v>
      </c>
      <c r="C17" s="10" t="s">
        <v>620</v>
      </c>
      <c r="D17" s="10" t="s">
        <v>586</v>
      </c>
      <c r="E17" s="10" t="s">
        <v>589</v>
      </c>
      <c r="F17" s="10" t="s">
        <v>590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7" sqref="B7:G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651</v>
      </c>
      <c r="C4" s="7"/>
      <c r="D4" s="7"/>
      <c r="E4" s="7" t="s">
        <v>600</v>
      </c>
      <c r="F4" s="7" t="s">
        <v>601</v>
      </c>
      <c r="G4" s="7"/>
    </row>
    <row r="5" ht="27.75" customHeight="1" spans="1:7">
      <c r="A5" s="7" t="s">
        <v>602</v>
      </c>
      <c r="B5" s="7">
        <v>29.51</v>
      </c>
      <c r="C5" s="7"/>
      <c r="D5" s="7"/>
      <c r="E5" s="7" t="s">
        <v>603</v>
      </c>
      <c r="F5" s="7">
        <v>29.51</v>
      </c>
      <c r="G5" s="7"/>
    </row>
    <row r="6" ht="27.75" customHeight="1" spans="1:7">
      <c r="A6" s="7"/>
      <c r="B6" s="7"/>
      <c r="C6" s="7"/>
      <c r="D6" s="7"/>
      <c r="E6" s="7" t="s">
        <v>604</v>
      </c>
      <c r="F6" s="7"/>
      <c r="G6" s="7"/>
    </row>
    <row r="7" ht="70" customHeight="1" spans="1:7">
      <c r="A7" s="7" t="s">
        <v>605</v>
      </c>
      <c r="B7" s="8" t="s">
        <v>652</v>
      </c>
      <c r="C7" s="8"/>
      <c r="D7" s="8"/>
      <c r="E7" s="8"/>
      <c r="F7" s="8"/>
      <c r="G7" s="8"/>
    </row>
    <row r="8" ht="34.5" customHeight="1" spans="1:7">
      <c r="A8" s="7" t="s">
        <v>607</v>
      </c>
      <c r="B8" s="8" t="s">
        <v>653</v>
      </c>
      <c r="C8" s="8"/>
      <c r="D8" s="8"/>
      <c r="E8" s="8"/>
      <c r="F8" s="8"/>
      <c r="G8" s="8"/>
    </row>
    <row r="9" ht="34.5" customHeight="1" spans="1:7">
      <c r="A9" s="7" t="s">
        <v>609</v>
      </c>
      <c r="B9" s="8" t="s">
        <v>654</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655</v>
      </c>
      <c r="C11" s="10" t="s">
        <v>656</v>
      </c>
      <c r="D11" s="10" t="s">
        <v>657</v>
      </c>
      <c r="E11" s="10" t="s">
        <v>570</v>
      </c>
      <c r="F11" s="10" t="s">
        <v>658</v>
      </c>
      <c r="G11" s="10" t="s">
        <v>616</v>
      </c>
    </row>
    <row r="12" ht="23.25" customHeight="1" spans="1:7">
      <c r="A12" s="9"/>
      <c r="B12" s="10" t="s">
        <v>659</v>
      </c>
      <c r="C12" s="10" t="s">
        <v>656</v>
      </c>
      <c r="D12" s="10" t="s">
        <v>660</v>
      </c>
      <c r="E12" s="10" t="s">
        <v>570</v>
      </c>
      <c r="F12" s="10" t="s">
        <v>661</v>
      </c>
      <c r="G12" s="10" t="s">
        <v>616</v>
      </c>
    </row>
    <row r="13" ht="23.25" customHeight="1" spans="1:7">
      <c r="A13" s="9"/>
      <c r="B13" s="10" t="s">
        <v>662</v>
      </c>
      <c r="C13" s="10" t="s">
        <v>637</v>
      </c>
      <c r="D13" s="10" t="s">
        <v>586</v>
      </c>
      <c r="E13" s="10" t="s">
        <v>570</v>
      </c>
      <c r="F13" s="10" t="s">
        <v>663</v>
      </c>
      <c r="G13" s="10" t="s">
        <v>616</v>
      </c>
    </row>
    <row r="14" ht="23.25" customHeight="1" spans="1:7">
      <c r="A14" s="9"/>
      <c r="B14" s="10" t="s">
        <v>664</v>
      </c>
      <c r="C14" s="10" t="s">
        <v>637</v>
      </c>
      <c r="D14" s="10" t="s">
        <v>665</v>
      </c>
      <c r="E14" s="10" t="s">
        <v>570</v>
      </c>
      <c r="F14" s="10" t="s">
        <v>666</v>
      </c>
      <c r="G14" s="10" t="s">
        <v>616</v>
      </c>
    </row>
    <row r="15" ht="23.25" customHeight="1" spans="1:7">
      <c r="A15" s="9"/>
      <c r="B15" s="11" t="s">
        <v>667</v>
      </c>
      <c r="C15" s="10" t="s">
        <v>637</v>
      </c>
      <c r="D15" s="10" t="s">
        <v>586</v>
      </c>
      <c r="E15" s="10" t="s">
        <v>570</v>
      </c>
      <c r="F15" s="10" t="s">
        <v>668</v>
      </c>
      <c r="G15" s="10" t="s">
        <v>616</v>
      </c>
    </row>
    <row r="16" ht="23.25" customHeight="1" spans="1:7">
      <c r="A16" s="9"/>
      <c r="B16" s="11" t="s">
        <v>669</v>
      </c>
      <c r="C16" s="10" t="s">
        <v>637</v>
      </c>
      <c r="D16" s="10" t="s">
        <v>586</v>
      </c>
      <c r="E16" s="10" t="s">
        <v>570</v>
      </c>
      <c r="F16" s="10" t="s">
        <v>663</v>
      </c>
      <c r="G16" s="10" t="s">
        <v>622</v>
      </c>
    </row>
    <row r="17" ht="23.25" customHeight="1" spans="1:7">
      <c r="A17" s="9"/>
      <c r="B17" s="11" t="s">
        <v>639</v>
      </c>
      <c r="C17" s="10" t="s">
        <v>637</v>
      </c>
      <c r="D17" s="10" t="s">
        <v>586</v>
      </c>
      <c r="E17" s="10" t="s">
        <v>589</v>
      </c>
      <c r="F17" s="10" t="s">
        <v>590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7" sqref="B7: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670</v>
      </c>
      <c r="C4" s="7"/>
      <c r="D4" s="7"/>
      <c r="E4" s="7" t="s">
        <v>600</v>
      </c>
      <c r="F4" s="7" t="s">
        <v>601</v>
      </c>
      <c r="G4" s="7"/>
    </row>
    <row r="5" ht="27.75" customHeight="1" spans="1:7">
      <c r="A5" s="7" t="s">
        <v>602</v>
      </c>
      <c r="B5" s="7">
        <v>100</v>
      </c>
      <c r="C5" s="7"/>
      <c r="D5" s="7"/>
      <c r="E5" s="7" t="s">
        <v>603</v>
      </c>
      <c r="F5" s="7">
        <v>100</v>
      </c>
      <c r="G5" s="7"/>
    </row>
    <row r="6" ht="27.75" customHeight="1" spans="1:7">
      <c r="A6" s="7"/>
      <c r="B6" s="7"/>
      <c r="C6" s="7"/>
      <c r="D6" s="7"/>
      <c r="E6" s="7" t="s">
        <v>604</v>
      </c>
      <c r="F6" s="7"/>
      <c r="G6" s="7"/>
    </row>
    <row r="7" ht="34.5" customHeight="1" spans="1:7">
      <c r="A7" s="7" t="s">
        <v>605</v>
      </c>
      <c r="B7" s="8" t="s">
        <v>671</v>
      </c>
      <c r="C7" s="8"/>
      <c r="D7" s="8"/>
      <c r="E7" s="8"/>
      <c r="F7" s="8"/>
      <c r="G7" s="8"/>
    </row>
    <row r="8" ht="34.5" customHeight="1" spans="1:7">
      <c r="A8" s="7" t="s">
        <v>607</v>
      </c>
      <c r="B8" s="8" t="s">
        <v>672</v>
      </c>
      <c r="C8" s="8"/>
      <c r="D8" s="8"/>
      <c r="E8" s="8"/>
      <c r="F8" s="8"/>
      <c r="G8" s="8"/>
    </row>
    <row r="9" ht="34.5" customHeight="1" spans="1:7">
      <c r="A9" s="7" t="s">
        <v>609</v>
      </c>
      <c r="B9" s="8" t="s">
        <v>673</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674</v>
      </c>
      <c r="C11" s="10" t="s">
        <v>675</v>
      </c>
      <c r="D11" s="10" t="s">
        <v>569</v>
      </c>
      <c r="E11" s="10" t="s">
        <v>570</v>
      </c>
      <c r="F11" s="10" t="s">
        <v>676</v>
      </c>
      <c r="G11" s="10" t="s">
        <v>616</v>
      </c>
    </row>
    <row r="12" ht="23.25" customHeight="1" spans="1:7">
      <c r="A12" s="9"/>
      <c r="B12" s="10" t="s">
        <v>677</v>
      </c>
      <c r="C12" s="10" t="s">
        <v>675</v>
      </c>
      <c r="D12" s="10" t="s">
        <v>678</v>
      </c>
      <c r="E12" s="10" t="s">
        <v>570</v>
      </c>
      <c r="F12" s="10" t="s">
        <v>679</v>
      </c>
      <c r="G12" s="10" t="s">
        <v>616</v>
      </c>
    </row>
    <row r="13" ht="23.25" customHeight="1" spans="1:7">
      <c r="A13" s="9"/>
      <c r="B13" s="10" t="s">
        <v>617</v>
      </c>
      <c r="C13" s="10" t="s">
        <v>620</v>
      </c>
      <c r="D13" s="10" t="s">
        <v>586</v>
      </c>
      <c r="E13" s="10" t="s">
        <v>589</v>
      </c>
      <c r="F13" s="10" t="s">
        <v>590</v>
      </c>
      <c r="G13" s="10" t="s">
        <v>616</v>
      </c>
    </row>
    <row r="14" ht="23.25" customHeight="1" spans="1:7">
      <c r="A14" s="9"/>
      <c r="B14" s="11" t="s">
        <v>680</v>
      </c>
      <c r="C14" s="10" t="s">
        <v>620</v>
      </c>
      <c r="D14" s="10" t="s">
        <v>586</v>
      </c>
      <c r="E14" s="10" t="s">
        <v>570</v>
      </c>
      <c r="F14" s="10" t="s">
        <v>587</v>
      </c>
      <c r="G14" s="10" t="s">
        <v>616</v>
      </c>
    </row>
    <row r="15" ht="23.25" customHeight="1" spans="1:7">
      <c r="A15" s="9"/>
      <c r="B15" s="11" t="s">
        <v>681</v>
      </c>
      <c r="C15" s="10" t="s">
        <v>620</v>
      </c>
      <c r="D15" s="10" t="s">
        <v>586</v>
      </c>
      <c r="E15" s="10" t="s">
        <v>570</v>
      </c>
      <c r="F15" s="10" t="s">
        <v>587</v>
      </c>
      <c r="G15" s="10" t="s">
        <v>616</v>
      </c>
    </row>
    <row r="16" ht="23.25" customHeight="1" spans="1:7">
      <c r="A16" s="9"/>
      <c r="B16" s="11" t="s">
        <v>588</v>
      </c>
      <c r="C16" s="10" t="s">
        <v>620</v>
      </c>
      <c r="D16" s="10" t="s">
        <v>586</v>
      </c>
      <c r="E16" s="10" t="s">
        <v>589</v>
      </c>
      <c r="F16" s="10" t="s">
        <v>590</v>
      </c>
      <c r="G16" s="10" t="s">
        <v>616</v>
      </c>
    </row>
    <row r="17" ht="23.25" customHeight="1" spans="1:7">
      <c r="A17" s="9"/>
      <c r="B17" s="7"/>
      <c r="C17" s="7"/>
      <c r="D17" s="12"/>
      <c r="E17" s="13"/>
      <c r="F17" s="13"/>
      <c r="G17" s="13"/>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682</v>
      </c>
      <c r="C4" s="7"/>
      <c r="D4" s="7"/>
      <c r="E4" s="7" t="s">
        <v>600</v>
      </c>
      <c r="F4" s="7" t="s">
        <v>601</v>
      </c>
      <c r="G4" s="7"/>
    </row>
    <row r="5" ht="27.75" customHeight="1" spans="1:7">
      <c r="A5" s="7" t="s">
        <v>602</v>
      </c>
      <c r="B5" s="7">
        <v>55</v>
      </c>
      <c r="C5" s="7"/>
      <c r="D5" s="7"/>
      <c r="E5" s="7" t="s">
        <v>603</v>
      </c>
      <c r="F5" s="7">
        <v>55</v>
      </c>
      <c r="G5" s="7"/>
    </row>
    <row r="6" ht="27.75" customHeight="1" spans="1:7">
      <c r="A6" s="7"/>
      <c r="B6" s="7"/>
      <c r="C6" s="7"/>
      <c r="D6" s="7"/>
      <c r="E6" s="7" t="s">
        <v>604</v>
      </c>
      <c r="F6" s="7"/>
      <c r="G6" s="7"/>
    </row>
    <row r="7" ht="34.5" customHeight="1" spans="1:7">
      <c r="A7" s="7" t="s">
        <v>605</v>
      </c>
      <c r="B7" s="8" t="s">
        <v>683</v>
      </c>
      <c r="C7" s="8"/>
      <c r="D7" s="8"/>
      <c r="E7" s="8"/>
      <c r="F7" s="8"/>
      <c r="G7" s="8"/>
    </row>
    <row r="8" ht="34.5" customHeight="1" spans="1:7">
      <c r="A8" s="7" t="s">
        <v>607</v>
      </c>
      <c r="B8" s="8" t="s">
        <v>684</v>
      </c>
      <c r="C8" s="8"/>
      <c r="D8" s="8"/>
      <c r="E8" s="8"/>
      <c r="F8" s="8"/>
      <c r="G8" s="8"/>
    </row>
    <row r="9" ht="34.5" customHeight="1" spans="1:7">
      <c r="A9" s="7" t="s">
        <v>609</v>
      </c>
      <c r="B9" s="8" t="s">
        <v>685</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686</v>
      </c>
      <c r="C11" s="10" t="s">
        <v>613</v>
      </c>
      <c r="D11" s="10" t="s">
        <v>574</v>
      </c>
      <c r="E11" s="10" t="s">
        <v>589</v>
      </c>
      <c r="F11" s="10" t="s">
        <v>687</v>
      </c>
      <c r="G11" s="10" t="s">
        <v>616</v>
      </c>
    </row>
    <row r="12" ht="23.25" customHeight="1" spans="1:7">
      <c r="A12" s="9"/>
      <c r="B12" s="10" t="s">
        <v>688</v>
      </c>
      <c r="C12" s="10" t="s">
        <v>613</v>
      </c>
      <c r="D12" s="10" t="s">
        <v>569</v>
      </c>
      <c r="E12" s="10" t="s">
        <v>570</v>
      </c>
      <c r="F12" s="10" t="s">
        <v>689</v>
      </c>
      <c r="G12" s="10" t="s">
        <v>616</v>
      </c>
    </row>
    <row r="13" ht="23.25" customHeight="1" spans="1:7">
      <c r="A13" s="9"/>
      <c r="B13" s="10" t="s">
        <v>690</v>
      </c>
      <c r="C13" s="10" t="s">
        <v>613</v>
      </c>
      <c r="D13" s="10" t="s">
        <v>569</v>
      </c>
      <c r="E13" s="10" t="s">
        <v>570</v>
      </c>
      <c r="F13" s="10" t="s">
        <v>691</v>
      </c>
      <c r="G13" s="10" t="s">
        <v>616</v>
      </c>
    </row>
    <row r="14" ht="23.25" customHeight="1" spans="1:7">
      <c r="A14" s="9"/>
      <c r="B14" s="10" t="s">
        <v>617</v>
      </c>
      <c r="C14" s="10" t="s">
        <v>620</v>
      </c>
      <c r="D14" s="10" t="s">
        <v>586</v>
      </c>
      <c r="E14" s="10" t="s">
        <v>589</v>
      </c>
      <c r="F14" s="10" t="s">
        <v>590</v>
      </c>
      <c r="G14" s="10" t="s">
        <v>616</v>
      </c>
    </row>
    <row r="15" ht="23.25" customHeight="1" spans="1:7">
      <c r="A15" s="9"/>
      <c r="B15" s="11" t="s">
        <v>692</v>
      </c>
      <c r="C15" s="10" t="s">
        <v>620</v>
      </c>
      <c r="D15" s="10" t="s">
        <v>586</v>
      </c>
      <c r="E15" s="10" t="s">
        <v>693</v>
      </c>
      <c r="F15" s="10" t="s">
        <v>587</v>
      </c>
      <c r="G15" s="10" t="s">
        <v>616</v>
      </c>
    </row>
    <row r="16" ht="23.25" customHeight="1" spans="1:7">
      <c r="A16" s="9"/>
      <c r="B16" s="11" t="s">
        <v>694</v>
      </c>
      <c r="C16" s="10" t="s">
        <v>620</v>
      </c>
      <c r="D16" s="10" t="s">
        <v>586</v>
      </c>
      <c r="E16" s="10" t="s">
        <v>570</v>
      </c>
      <c r="F16" s="10" t="s">
        <v>587</v>
      </c>
      <c r="G16" s="10" t="s">
        <v>616</v>
      </c>
    </row>
    <row r="17" ht="23.25" customHeight="1" spans="1:7">
      <c r="A17" s="9"/>
      <c r="B17" s="11" t="s">
        <v>588</v>
      </c>
      <c r="C17" s="10" t="s">
        <v>620</v>
      </c>
      <c r="D17" s="10" t="s">
        <v>586</v>
      </c>
      <c r="E17" s="10" t="s">
        <v>589</v>
      </c>
      <c r="F17" s="10" t="s">
        <v>590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695</v>
      </c>
      <c r="C4" s="7"/>
      <c r="D4" s="7"/>
      <c r="E4" s="7" t="s">
        <v>600</v>
      </c>
      <c r="F4" s="7" t="s">
        <v>601</v>
      </c>
      <c r="G4" s="7"/>
    </row>
    <row r="5" ht="27.75" customHeight="1" spans="1:7">
      <c r="A5" s="7" t="s">
        <v>602</v>
      </c>
      <c r="B5" s="7">
        <v>30</v>
      </c>
      <c r="C5" s="7"/>
      <c r="D5" s="7"/>
      <c r="E5" s="7" t="s">
        <v>603</v>
      </c>
      <c r="F5" s="7">
        <v>30</v>
      </c>
      <c r="G5" s="7"/>
    </row>
    <row r="6" ht="27.75" customHeight="1" spans="1:7">
      <c r="A6" s="7"/>
      <c r="B6" s="7"/>
      <c r="C6" s="7"/>
      <c r="D6" s="7"/>
      <c r="E6" s="7" t="s">
        <v>604</v>
      </c>
      <c r="F6" s="7"/>
      <c r="G6" s="7"/>
    </row>
    <row r="7" ht="34.5" customHeight="1" spans="1:7">
      <c r="A7" s="7" t="s">
        <v>605</v>
      </c>
      <c r="B7" s="8" t="s">
        <v>696</v>
      </c>
      <c r="C7" s="8"/>
      <c r="D7" s="8"/>
      <c r="E7" s="8"/>
      <c r="F7" s="8"/>
      <c r="G7" s="8"/>
    </row>
    <row r="8" ht="34.5" customHeight="1" spans="1:7">
      <c r="A8" s="7" t="s">
        <v>607</v>
      </c>
      <c r="B8" s="8" t="s">
        <v>697</v>
      </c>
      <c r="C8" s="8"/>
      <c r="D8" s="8"/>
      <c r="E8" s="8"/>
      <c r="F8" s="8"/>
      <c r="G8" s="8"/>
    </row>
    <row r="9" ht="34.5" customHeight="1" spans="1:7">
      <c r="A9" s="7" t="s">
        <v>609</v>
      </c>
      <c r="B9" s="8" t="s">
        <v>698</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699</v>
      </c>
      <c r="C11" s="10" t="s">
        <v>613</v>
      </c>
      <c r="D11" s="10" t="s">
        <v>569</v>
      </c>
      <c r="E11" s="10" t="s">
        <v>570</v>
      </c>
      <c r="F11" s="10" t="s">
        <v>700</v>
      </c>
      <c r="G11" s="10" t="s">
        <v>616</v>
      </c>
    </row>
    <row r="12" ht="23.25" customHeight="1" spans="1:7">
      <c r="A12" s="9"/>
      <c r="B12" s="10" t="s">
        <v>701</v>
      </c>
      <c r="C12" s="10" t="s">
        <v>613</v>
      </c>
      <c r="D12" s="10" t="s">
        <v>569</v>
      </c>
      <c r="E12" s="10" t="s">
        <v>570</v>
      </c>
      <c r="F12" s="10" t="s">
        <v>702</v>
      </c>
      <c r="G12" s="10" t="s">
        <v>616</v>
      </c>
    </row>
    <row r="13" ht="23.25" customHeight="1" spans="1:7">
      <c r="A13" s="9"/>
      <c r="B13" s="10" t="s">
        <v>703</v>
      </c>
      <c r="C13" s="10" t="s">
        <v>620</v>
      </c>
      <c r="D13" s="10" t="s">
        <v>586</v>
      </c>
      <c r="E13" s="10" t="s">
        <v>589</v>
      </c>
      <c r="F13" s="10" t="s">
        <v>590</v>
      </c>
      <c r="G13" s="10" t="s">
        <v>616</v>
      </c>
    </row>
    <row r="14" ht="23.25" customHeight="1" spans="1:7">
      <c r="A14" s="9"/>
      <c r="B14" s="10" t="s">
        <v>704</v>
      </c>
      <c r="C14" s="10" t="s">
        <v>620</v>
      </c>
      <c r="D14" s="10" t="s">
        <v>581</v>
      </c>
      <c r="E14" s="10" t="s">
        <v>593</v>
      </c>
      <c r="F14" s="10" t="s">
        <v>675</v>
      </c>
      <c r="G14" s="10" t="s">
        <v>616</v>
      </c>
    </row>
    <row r="15" ht="23.25" customHeight="1" spans="1:7">
      <c r="A15" s="9"/>
      <c r="B15" s="11" t="s">
        <v>705</v>
      </c>
      <c r="C15" s="10" t="s">
        <v>620</v>
      </c>
      <c r="D15" s="10" t="s">
        <v>586</v>
      </c>
      <c r="E15" s="10" t="s">
        <v>570</v>
      </c>
      <c r="F15" s="10" t="s">
        <v>587</v>
      </c>
      <c r="G15" s="10" t="s">
        <v>616</v>
      </c>
    </row>
    <row r="16" ht="23.25" customHeight="1" spans="1:7">
      <c r="A16" s="9"/>
      <c r="B16" s="11" t="s">
        <v>706</v>
      </c>
      <c r="C16" s="10" t="s">
        <v>620</v>
      </c>
      <c r="D16" s="10" t="s">
        <v>586</v>
      </c>
      <c r="E16" s="10" t="s">
        <v>570</v>
      </c>
      <c r="F16" s="10" t="s">
        <v>587</v>
      </c>
      <c r="G16" s="10" t="s">
        <v>616</v>
      </c>
    </row>
    <row r="17" ht="23.25" customHeight="1" spans="1:7">
      <c r="A17" s="9"/>
      <c r="B17" s="11" t="s">
        <v>621</v>
      </c>
      <c r="C17" s="10" t="s">
        <v>613</v>
      </c>
      <c r="D17" s="10" t="s">
        <v>586</v>
      </c>
      <c r="E17" s="10" t="s">
        <v>589</v>
      </c>
      <c r="F17" s="10" t="s">
        <v>590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707</v>
      </c>
      <c r="C4" s="7"/>
      <c r="D4" s="7"/>
      <c r="E4" s="7" t="s">
        <v>600</v>
      </c>
      <c r="F4" s="7" t="s">
        <v>601</v>
      </c>
      <c r="G4" s="7"/>
    </row>
    <row r="5" ht="27.75" customHeight="1" spans="1:7">
      <c r="A5" s="7" t="s">
        <v>602</v>
      </c>
      <c r="B5" s="7">
        <v>31.29</v>
      </c>
      <c r="C5" s="7"/>
      <c r="D5" s="7"/>
      <c r="E5" s="7" t="s">
        <v>603</v>
      </c>
      <c r="F5" s="7">
        <v>31.29</v>
      </c>
      <c r="G5" s="7"/>
    </row>
    <row r="6" ht="27.75" customHeight="1" spans="1:7">
      <c r="A6" s="7"/>
      <c r="B6" s="7"/>
      <c r="C6" s="7"/>
      <c r="D6" s="7"/>
      <c r="E6" s="7" t="s">
        <v>604</v>
      </c>
      <c r="F6" s="7"/>
      <c r="G6" s="7"/>
    </row>
    <row r="7" ht="66" customHeight="1" spans="1:7">
      <c r="A7" s="7" t="s">
        <v>605</v>
      </c>
      <c r="B7" s="8" t="s">
        <v>708</v>
      </c>
      <c r="C7" s="8"/>
      <c r="D7" s="8"/>
      <c r="E7" s="8"/>
      <c r="F7" s="8"/>
      <c r="G7" s="8"/>
    </row>
    <row r="8" ht="34.5" customHeight="1" spans="1:7">
      <c r="A8" s="7" t="s">
        <v>607</v>
      </c>
      <c r="B8" s="8" t="s">
        <v>709</v>
      </c>
      <c r="C8" s="8"/>
      <c r="D8" s="8"/>
      <c r="E8" s="8"/>
      <c r="F8" s="8"/>
      <c r="G8" s="8"/>
    </row>
    <row r="9" ht="34.5" customHeight="1" spans="1:7">
      <c r="A9" s="7" t="s">
        <v>609</v>
      </c>
      <c r="B9" s="8" t="s">
        <v>710</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711</v>
      </c>
      <c r="C11" s="10" t="s">
        <v>712</v>
      </c>
      <c r="D11" s="10" t="s">
        <v>630</v>
      </c>
      <c r="E11" s="10" t="s">
        <v>589</v>
      </c>
      <c r="F11" s="10" t="s">
        <v>713</v>
      </c>
      <c r="G11" s="10" t="s">
        <v>616</v>
      </c>
    </row>
    <row r="12" ht="23.25" customHeight="1" spans="1:7">
      <c r="A12" s="9"/>
      <c r="B12" s="10" t="s">
        <v>714</v>
      </c>
      <c r="C12" s="10" t="s">
        <v>629</v>
      </c>
      <c r="D12" s="10" t="s">
        <v>715</v>
      </c>
      <c r="E12" s="10" t="s">
        <v>570</v>
      </c>
      <c r="F12" s="10" t="s">
        <v>716</v>
      </c>
      <c r="G12" s="10" t="s">
        <v>616</v>
      </c>
    </row>
    <row r="13" ht="23.25" customHeight="1" spans="1:7">
      <c r="A13" s="9"/>
      <c r="B13" s="10" t="s">
        <v>717</v>
      </c>
      <c r="C13" s="10" t="s">
        <v>629</v>
      </c>
      <c r="D13" s="10" t="s">
        <v>586</v>
      </c>
      <c r="E13" s="10" t="s">
        <v>570</v>
      </c>
      <c r="F13" s="10" t="s">
        <v>718</v>
      </c>
      <c r="G13" s="10" t="s">
        <v>616</v>
      </c>
    </row>
    <row r="14" ht="23.25" customHeight="1" spans="1:7">
      <c r="A14" s="9"/>
      <c r="B14" s="10" t="s">
        <v>719</v>
      </c>
      <c r="C14" s="10" t="s">
        <v>720</v>
      </c>
      <c r="D14" s="10" t="s">
        <v>721</v>
      </c>
      <c r="E14" s="10" t="s">
        <v>570</v>
      </c>
      <c r="F14" s="10" t="s">
        <v>722</v>
      </c>
      <c r="G14" s="10" t="s">
        <v>616</v>
      </c>
    </row>
    <row r="15" ht="23.25" customHeight="1" spans="1:7">
      <c r="A15" s="9"/>
      <c r="B15" s="10" t="s">
        <v>723</v>
      </c>
      <c r="C15" s="10" t="s">
        <v>720</v>
      </c>
      <c r="D15" s="10" t="s">
        <v>724</v>
      </c>
      <c r="E15" s="10" t="s">
        <v>589</v>
      </c>
      <c r="F15" s="10" t="s">
        <v>725</v>
      </c>
      <c r="G15" s="10" t="s">
        <v>616</v>
      </c>
    </row>
    <row r="16" ht="23.25" customHeight="1" spans="1:7">
      <c r="A16" s="9"/>
      <c r="B16" s="11" t="s">
        <v>726</v>
      </c>
      <c r="C16" s="10" t="s">
        <v>727</v>
      </c>
      <c r="D16" s="10" t="s">
        <v>586</v>
      </c>
      <c r="E16" s="10" t="s">
        <v>570</v>
      </c>
      <c r="F16" s="10" t="s">
        <v>728</v>
      </c>
      <c r="G16" s="10" t="s">
        <v>616</v>
      </c>
    </row>
    <row r="17" ht="23.25" customHeight="1" spans="1:7">
      <c r="A17" s="9"/>
      <c r="B17" s="11" t="s">
        <v>669</v>
      </c>
      <c r="C17" s="10" t="s">
        <v>720</v>
      </c>
      <c r="D17" s="10" t="s">
        <v>586</v>
      </c>
      <c r="E17" s="10" t="s">
        <v>570</v>
      </c>
      <c r="F17" s="10" t="s">
        <v>635</v>
      </c>
      <c r="G17" s="10" t="s">
        <v>622</v>
      </c>
    </row>
    <row r="18" ht="23.25" customHeight="1" spans="1:7">
      <c r="A18" s="9"/>
      <c r="B18" s="11" t="s">
        <v>729</v>
      </c>
      <c r="C18" s="10" t="s">
        <v>720</v>
      </c>
      <c r="D18" s="10" t="s">
        <v>730</v>
      </c>
      <c r="E18" s="10" t="s">
        <v>589</v>
      </c>
      <c r="F18" s="10" t="s">
        <v>731</v>
      </c>
      <c r="G18" s="10" t="s">
        <v>622</v>
      </c>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A1" sqref="A1:G18"/>
    </sheetView>
  </sheetViews>
  <sheetFormatPr defaultColWidth="6.875" defaultRowHeight="20.1" customHeight="1"/>
  <cols>
    <col min="1" max="1" width="18.5" style="217" customWidth="1"/>
    <col min="2" max="7" width="11.75" style="217" customWidth="1"/>
    <col min="8" max="256" width="6.875" style="218"/>
    <col min="257" max="257" width="22.875" style="218" customWidth="1"/>
    <col min="258" max="258" width="19" style="218" customWidth="1"/>
    <col min="259" max="259" width="20.5" style="218" customWidth="1"/>
    <col min="260" max="263" width="19" style="218" customWidth="1"/>
    <col min="264" max="512" width="6.875" style="218"/>
    <col min="513" max="513" width="22.875" style="218" customWidth="1"/>
    <col min="514" max="514" width="19" style="218" customWidth="1"/>
    <col min="515" max="515" width="20.5" style="218" customWidth="1"/>
    <col min="516" max="519" width="19" style="218" customWidth="1"/>
    <col min="520" max="768" width="6.875" style="218"/>
    <col min="769" max="769" width="22.875" style="218" customWidth="1"/>
    <col min="770" max="770" width="19" style="218" customWidth="1"/>
    <col min="771" max="771" width="20.5" style="218" customWidth="1"/>
    <col min="772" max="775" width="19" style="218" customWidth="1"/>
    <col min="776" max="1024" width="6.875" style="218"/>
    <col min="1025" max="1025" width="22.875" style="218" customWidth="1"/>
    <col min="1026" max="1026" width="19" style="218" customWidth="1"/>
    <col min="1027" max="1027" width="20.5" style="218" customWidth="1"/>
    <col min="1028" max="1031" width="19" style="218" customWidth="1"/>
    <col min="1032" max="1280" width="6.875" style="218"/>
    <col min="1281" max="1281" width="22.875" style="218" customWidth="1"/>
    <col min="1282" max="1282" width="19" style="218" customWidth="1"/>
    <col min="1283" max="1283" width="20.5" style="218" customWidth="1"/>
    <col min="1284" max="1287" width="19" style="218" customWidth="1"/>
    <col min="1288" max="1536" width="6.875" style="218"/>
    <col min="1537" max="1537" width="22.875" style="218" customWidth="1"/>
    <col min="1538" max="1538" width="19" style="218" customWidth="1"/>
    <col min="1539" max="1539" width="20.5" style="218" customWidth="1"/>
    <col min="1540" max="1543" width="19" style="218" customWidth="1"/>
    <col min="1544" max="1792" width="6.875" style="218"/>
    <col min="1793" max="1793" width="22.875" style="218" customWidth="1"/>
    <col min="1794" max="1794" width="19" style="218" customWidth="1"/>
    <col min="1795" max="1795" width="20.5" style="218" customWidth="1"/>
    <col min="1796" max="1799" width="19" style="218" customWidth="1"/>
    <col min="1800" max="2048" width="6.875" style="218"/>
    <col min="2049" max="2049" width="22.875" style="218" customWidth="1"/>
    <col min="2050" max="2050" width="19" style="218" customWidth="1"/>
    <col min="2051" max="2051" width="20.5" style="218" customWidth="1"/>
    <col min="2052" max="2055" width="19" style="218" customWidth="1"/>
    <col min="2056" max="2304" width="6.875" style="218"/>
    <col min="2305" max="2305" width="22.875" style="218" customWidth="1"/>
    <col min="2306" max="2306" width="19" style="218" customWidth="1"/>
    <col min="2307" max="2307" width="20.5" style="218" customWidth="1"/>
    <col min="2308" max="2311" width="19" style="218" customWidth="1"/>
    <col min="2312" max="2560" width="6.875" style="218"/>
    <col min="2561" max="2561" width="22.875" style="218" customWidth="1"/>
    <col min="2562" max="2562" width="19" style="218" customWidth="1"/>
    <col min="2563" max="2563" width="20.5" style="218" customWidth="1"/>
    <col min="2564" max="2567" width="19" style="218" customWidth="1"/>
    <col min="2568" max="2816" width="6.875" style="218"/>
    <col min="2817" max="2817" width="22.875" style="218" customWidth="1"/>
    <col min="2818" max="2818" width="19" style="218" customWidth="1"/>
    <col min="2819" max="2819" width="20.5" style="218" customWidth="1"/>
    <col min="2820" max="2823" width="19" style="218" customWidth="1"/>
    <col min="2824" max="3072" width="6.875" style="218"/>
    <col min="3073" max="3073" width="22.875" style="218" customWidth="1"/>
    <col min="3074" max="3074" width="19" style="218" customWidth="1"/>
    <col min="3075" max="3075" width="20.5" style="218" customWidth="1"/>
    <col min="3076" max="3079" width="19" style="218" customWidth="1"/>
    <col min="3080" max="3328" width="6.875" style="218"/>
    <col min="3329" max="3329" width="22.875" style="218" customWidth="1"/>
    <col min="3330" max="3330" width="19" style="218" customWidth="1"/>
    <col min="3331" max="3331" width="20.5" style="218" customWidth="1"/>
    <col min="3332" max="3335" width="19" style="218" customWidth="1"/>
    <col min="3336" max="3584" width="6.875" style="218"/>
    <col min="3585" max="3585" width="22.875" style="218" customWidth="1"/>
    <col min="3586" max="3586" width="19" style="218" customWidth="1"/>
    <col min="3587" max="3587" width="20.5" style="218" customWidth="1"/>
    <col min="3588" max="3591" width="19" style="218" customWidth="1"/>
    <col min="3592" max="3840" width="6.875" style="218"/>
    <col min="3841" max="3841" width="22.875" style="218" customWidth="1"/>
    <col min="3842" max="3842" width="19" style="218" customWidth="1"/>
    <col min="3843" max="3843" width="20.5" style="218" customWidth="1"/>
    <col min="3844" max="3847" width="19" style="218" customWidth="1"/>
    <col min="3848" max="4096" width="6.875" style="218"/>
    <col min="4097" max="4097" width="22.875" style="218" customWidth="1"/>
    <col min="4098" max="4098" width="19" style="218" customWidth="1"/>
    <col min="4099" max="4099" width="20.5" style="218" customWidth="1"/>
    <col min="4100" max="4103" width="19" style="218" customWidth="1"/>
    <col min="4104" max="4352" width="6.875" style="218"/>
    <col min="4353" max="4353" width="22.875" style="218" customWidth="1"/>
    <col min="4354" max="4354" width="19" style="218" customWidth="1"/>
    <col min="4355" max="4355" width="20.5" style="218" customWidth="1"/>
    <col min="4356" max="4359" width="19" style="218" customWidth="1"/>
    <col min="4360" max="4608" width="6.875" style="218"/>
    <col min="4609" max="4609" width="22.875" style="218" customWidth="1"/>
    <col min="4610" max="4610" width="19" style="218" customWidth="1"/>
    <col min="4611" max="4611" width="20.5" style="218" customWidth="1"/>
    <col min="4612" max="4615" width="19" style="218" customWidth="1"/>
    <col min="4616" max="4864" width="6.875" style="218"/>
    <col min="4865" max="4865" width="22.875" style="218" customWidth="1"/>
    <col min="4866" max="4866" width="19" style="218" customWidth="1"/>
    <col min="4867" max="4867" width="20.5" style="218" customWidth="1"/>
    <col min="4868" max="4871" width="19" style="218" customWidth="1"/>
    <col min="4872" max="5120" width="6.875" style="218"/>
    <col min="5121" max="5121" width="22.875" style="218" customWidth="1"/>
    <col min="5122" max="5122" width="19" style="218" customWidth="1"/>
    <col min="5123" max="5123" width="20.5" style="218" customWidth="1"/>
    <col min="5124" max="5127" width="19" style="218" customWidth="1"/>
    <col min="5128" max="5376" width="6.875" style="218"/>
    <col min="5377" max="5377" width="22.875" style="218" customWidth="1"/>
    <col min="5378" max="5378" width="19" style="218" customWidth="1"/>
    <col min="5379" max="5379" width="20.5" style="218" customWidth="1"/>
    <col min="5380" max="5383" width="19" style="218" customWidth="1"/>
    <col min="5384" max="5632" width="6.875" style="218"/>
    <col min="5633" max="5633" width="22.875" style="218" customWidth="1"/>
    <col min="5634" max="5634" width="19" style="218" customWidth="1"/>
    <col min="5635" max="5635" width="20.5" style="218" customWidth="1"/>
    <col min="5636" max="5639" width="19" style="218" customWidth="1"/>
    <col min="5640" max="5888" width="6.875" style="218"/>
    <col min="5889" max="5889" width="22.875" style="218" customWidth="1"/>
    <col min="5890" max="5890" width="19" style="218" customWidth="1"/>
    <col min="5891" max="5891" width="20.5" style="218" customWidth="1"/>
    <col min="5892" max="5895" width="19" style="218" customWidth="1"/>
    <col min="5896" max="6144" width="6.875" style="218"/>
    <col min="6145" max="6145" width="22.875" style="218" customWidth="1"/>
    <col min="6146" max="6146" width="19" style="218" customWidth="1"/>
    <col min="6147" max="6147" width="20.5" style="218" customWidth="1"/>
    <col min="6148" max="6151" width="19" style="218" customWidth="1"/>
    <col min="6152" max="6400" width="6.875" style="218"/>
    <col min="6401" max="6401" width="22.875" style="218" customWidth="1"/>
    <col min="6402" max="6402" width="19" style="218" customWidth="1"/>
    <col min="6403" max="6403" width="20.5" style="218" customWidth="1"/>
    <col min="6404" max="6407" width="19" style="218" customWidth="1"/>
    <col min="6408" max="6656" width="6.875" style="218"/>
    <col min="6657" max="6657" width="22.875" style="218" customWidth="1"/>
    <col min="6658" max="6658" width="19" style="218" customWidth="1"/>
    <col min="6659" max="6659" width="20.5" style="218" customWidth="1"/>
    <col min="6660" max="6663" width="19" style="218" customWidth="1"/>
    <col min="6664" max="6912" width="6.875" style="218"/>
    <col min="6913" max="6913" width="22.875" style="218" customWidth="1"/>
    <col min="6914" max="6914" width="19" style="218" customWidth="1"/>
    <col min="6915" max="6915" width="20.5" style="218" customWidth="1"/>
    <col min="6916" max="6919" width="19" style="218" customWidth="1"/>
    <col min="6920" max="7168" width="6.875" style="218"/>
    <col min="7169" max="7169" width="22.875" style="218" customWidth="1"/>
    <col min="7170" max="7170" width="19" style="218" customWidth="1"/>
    <col min="7171" max="7171" width="20.5" style="218" customWidth="1"/>
    <col min="7172" max="7175" width="19" style="218" customWidth="1"/>
    <col min="7176" max="7424" width="6.875" style="218"/>
    <col min="7425" max="7425" width="22.875" style="218" customWidth="1"/>
    <col min="7426" max="7426" width="19" style="218" customWidth="1"/>
    <col min="7427" max="7427" width="20.5" style="218" customWidth="1"/>
    <col min="7428" max="7431" width="19" style="218" customWidth="1"/>
    <col min="7432" max="7680" width="6.875" style="218"/>
    <col min="7681" max="7681" width="22.875" style="218" customWidth="1"/>
    <col min="7682" max="7682" width="19" style="218" customWidth="1"/>
    <col min="7683" max="7683" width="20.5" style="218" customWidth="1"/>
    <col min="7684" max="7687" width="19" style="218" customWidth="1"/>
    <col min="7688" max="7936" width="6.875" style="218"/>
    <col min="7937" max="7937" width="22.875" style="218" customWidth="1"/>
    <col min="7938" max="7938" width="19" style="218" customWidth="1"/>
    <col min="7939" max="7939" width="20.5" style="218" customWidth="1"/>
    <col min="7940" max="7943" width="19" style="218" customWidth="1"/>
    <col min="7944" max="8192" width="6.875" style="218"/>
    <col min="8193" max="8193" width="22.875" style="218" customWidth="1"/>
    <col min="8194" max="8194" width="19" style="218" customWidth="1"/>
    <col min="8195" max="8195" width="20.5" style="218" customWidth="1"/>
    <col min="8196" max="8199" width="19" style="218" customWidth="1"/>
    <col min="8200" max="8448" width="6.875" style="218"/>
    <col min="8449" max="8449" width="22.875" style="218" customWidth="1"/>
    <col min="8450" max="8450" width="19" style="218" customWidth="1"/>
    <col min="8451" max="8451" width="20.5" style="218" customWidth="1"/>
    <col min="8452" max="8455" width="19" style="218" customWidth="1"/>
    <col min="8456" max="8704" width="6.875" style="218"/>
    <col min="8705" max="8705" width="22.875" style="218" customWidth="1"/>
    <col min="8706" max="8706" width="19" style="218" customWidth="1"/>
    <col min="8707" max="8707" width="20.5" style="218" customWidth="1"/>
    <col min="8708" max="8711" width="19" style="218" customWidth="1"/>
    <col min="8712" max="8960" width="6.875" style="218"/>
    <col min="8961" max="8961" width="22.875" style="218" customWidth="1"/>
    <col min="8962" max="8962" width="19" style="218" customWidth="1"/>
    <col min="8963" max="8963" width="20.5" style="218" customWidth="1"/>
    <col min="8964" max="8967" width="19" style="218" customWidth="1"/>
    <col min="8968" max="9216" width="6.875" style="218"/>
    <col min="9217" max="9217" width="22.875" style="218" customWidth="1"/>
    <col min="9218" max="9218" width="19" style="218" customWidth="1"/>
    <col min="9219" max="9219" width="20.5" style="218" customWidth="1"/>
    <col min="9220" max="9223" width="19" style="218" customWidth="1"/>
    <col min="9224" max="9472" width="6.875" style="218"/>
    <col min="9473" max="9473" width="22.875" style="218" customWidth="1"/>
    <col min="9474" max="9474" width="19" style="218" customWidth="1"/>
    <col min="9475" max="9475" width="20.5" style="218" customWidth="1"/>
    <col min="9476" max="9479" width="19" style="218" customWidth="1"/>
    <col min="9480" max="9728" width="6.875" style="218"/>
    <col min="9729" max="9729" width="22.875" style="218" customWidth="1"/>
    <col min="9730" max="9730" width="19" style="218" customWidth="1"/>
    <col min="9731" max="9731" width="20.5" style="218" customWidth="1"/>
    <col min="9732" max="9735" width="19" style="218" customWidth="1"/>
    <col min="9736" max="9984" width="6.875" style="218"/>
    <col min="9985" max="9985" width="22.875" style="218" customWidth="1"/>
    <col min="9986" max="9986" width="19" style="218" customWidth="1"/>
    <col min="9987" max="9987" width="20.5" style="218" customWidth="1"/>
    <col min="9988" max="9991" width="19" style="218" customWidth="1"/>
    <col min="9992" max="10240" width="6.875" style="218"/>
    <col min="10241" max="10241" width="22.875" style="218" customWidth="1"/>
    <col min="10242" max="10242" width="19" style="218" customWidth="1"/>
    <col min="10243" max="10243" width="20.5" style="218" customWidth="1"/>
    <col min="10244" max="10247" width="19" style="218" customWidth="1"/>
    <col min="10248" max="10496" width="6.875" style="218"/>
    <col min="10497" max="10497" width="22.875" style="218" customWidth="1"/>
    <col min="10498" max="10498" width="19" style="218" customWidth="1"/>
    <col min="10499" max="10499" width="20.5" style="218" customWidth="1"/>
    <col min="10500" max="10503" width="19" style="218" customWidth="1"/>
    <col min="10504" max="10752" width="6.875" style="218"/>
    <col min="10753" max="10753" width="22.875" style="218" customWidth="1"/>
    <col min="10754" max="10754" width="19" style="218" customWidth="1"/>
    <col min="10755" max="10755" width="20.5" style="218" customWidth="1"/>
    <col min="10756" max="10759" width="19" style="218" customWidth="1"/>
    <col min="10760" max="11008" width="6.875" style="218"/>
    <col min="11009" max="11009" width="22.875" style="218" customWidth="1"/>
    <col min="11010" max="11010" width="19" style="218" customWidth="1"/>
    <col min="11011" max="11011" width="20.5" style="218" customWidth="1"/>
    <col min="11012" max="11015" width="19" style="218" customWidth="1"/>
    <col min="11016" max="11264" width="6.875" style="218"/>
    <col min="11265" max="11265" width="22.875" style="218" customWidth="1"/>
    <col min="11266" max="11266" width="19" style="218" customWidth="1"/>
    <col min="11267" max="11267" width="20.5" style="218" customWidth="1"/>
    <col min="11268" max="11271" width="19" style="218" customWidth="1"/>
    <col min="11272" max="11520" width="6.875" style="218"/>
    <col min="11521" max="11521" width="22.875" style="218" customWidth="1"/>
    <col min="11522" max="11522" width="19" style="218" customWidth="1"/>
    <col min="11523" max="11523" width="20.5" style="218" customWidth="1"/>
    <col min="11524" max="11527" width="19" style="218" customWidth="1"/>
    <col min="11528" max="11776" width="6.875" style="218"/>
    <col min="11777" max="11777" width="22.875" style="218" customWidth="1"/>
    <col min="11778" max="11778" width="19" style="218" customWidth="1"/>
    <col min="11779" max="11779" width="20.5" style="218" customWidth="1"/>
    <col min="11780" max="11783" width="19" style="218" customWidth="1"/>
    <col min="11784" max="12032" width="6.875" style="218"/>
    <col min="12033" max="12033" width="22.875" style="218" customWidth="1"/>
    <col min="12034" max="12034" width="19" style="218" customWidth="1"/>
    <col min="12035" max="12035" width="20.5" style="218" customWidth="1"/>
    <col min="12036" max="12039" width="19" style="218" customWidth="1"/>
    <col min="12040" max="12288" width="6.875" style="218"/>
    <col min="12289" max="12289" width="22.875" style="218" customWidth="1"/>
    <col min="12290" max="12290" width="19" style="218" customWidth="1"/>
    <col min="12291" max="12291" width="20.5" style="218" customWidth="1"/>
    <col min="12292" max="12295" width="19" style="218" customWidth="1"/>
    <col min="12296" max="12544" width="6.875" style="218"/>
    <col min="12545" max="12545" width="22.875" style="218" customWidth="1"/>
    <col min="12546" max="12546" width="19" style="218" customWidth="1"/>
    <col min="12547" max="12547" width="20.5" style="218" customWidth="1"/>
    <col min="12548" max="12551" width="19" style="218" customWidth="1"/>
    <col min="12552" max="12800" width="6.875" style="218"/>
    <col min="12801" max="12801" width="22.875" style="218" customWidth="1"/>
    <col min="12802" max="12802" width="19" style="218" customWidth="1"/>
    <col min="12803" max="12803" width="20.5" style="218" customWidth="1"/>
    <col min="12804" max="12807" width="19" style="218" customWidth="1"/>
    <col min="12808" max="13056" width="6.875" style="218"/>
    <col min="13057" max="13057" width="22.875" style="218" customWidth="1"/>
    <col min="13058" max="13058" width="19" style="218" customWidth="1"/>
    <col min="13059" max="13059" width="20.5" style="218" customWidth="1"/>
    <col min="13060" max="13063" width="19" style="218" customWidth="1"/>
    <col min="13064" max="13312" width="6.875" style="218"/>
    <col min="13313" max="13313" width="22.875" style="218" customWidth="1"/>
    <col min="13314" max="13314" width="19" style="218" customWidth="1"/>
    <col min="13315" max="13315" width="20.5" style="218" customWidth="1"/>
    <col min="13316" max="13319" width="19" style="218" customWidth="1"/>
    <col min="13320" max="13568" width="6.875" style="218"/>
    <col min="13569" max="13569" width="22.875" style="218" customWidth="1"/>
    <col min="13570" max="13570" width="19" style="218" customWidth="1"/>
    <col min="13571" max="13571" width="20.5" style="218" customWidth="1"/>
    <col min="13572" max="13575" width="19" style="218" customWidth="1"/>
    <col min="13576" max="13824" width="6.875" style="218"/>
    <col min="13825" max="13825" width="22.875" style="218" customWidth="1"/>
    <col min="13826" max="13826" width="19" style="218" customWidth="1"/>
    <col min="13827" max="13827" width="20.5" style="218" customWidth="1"/>
    <col min="13828" max="13831" width="19" style="218" customWidth="1"/>
    <col min="13832" max="14080" width="6.875" style="218"/>
    <col min="14081" max="14081" width="22.875" style="218" customWidth="1"/>
    <col min="14082" max="14082" width="19" style="218" customWidth="1"/>
    <col min="14083" max="14083" width="20.5" style="218" customWidth="1"/>
    <col min="14084" max="14087" width="19" style="218" customWidth="1"/>
    <col min="14088" max="14336" width="6.875" style="218"/>
    <col min="14337" max="14337" width="22.875" style="218" customWidth="1"/>
    <col min="14338" max="14338" width="19" style="218" customWidth="1"/>
    <col min="14339" max="14339" width="20.5" style="218" customWidth="1"/>
    <col min="14340" max="14343" width="19" style="218" customWidth="1"/>
    <col min="14344" max="14592" width="6.875" style="218"/>
    <col min="14593" max="14593" width="22.875" style="218" customWidth="1"/>
    <col min="14594" max="14594" width="19" style="218" customWidth="1"/>
    <col min="14595" max="14595" width="20.5" style="218" customWidth="1"/>
    <col min="14596" max="14599" width="19" style="218" customWidth="1"/>
    <col min="14600" max="14848" width="6.875" style="218"/>
    <col min="14849" max="14849" width="22.875" style="218" customWidth="1"/>
    <col min="14850" max="14850" width="19" style="218" customWidth="1"/>
    <col min="14851" max="14851" width="20.5" style="218" customWidth="1"/>
    <col min="14852" max="14855" width="19" style="218" customWidth="1"/>
    <col min="14856" max="15104" width="6.875" style="218"/>
    <col min="15105" max="15105" width="22.875" style="218" customWidth="1"/>
    <col min="15106" max="15106" width="19" style="218" customWidth="1"/>
    <col min="15107" max="15107" width="20.5" style="218" customWidth="1"/>
    <col min="15108" max="15111" width="19" style="218" customWidth="1"/>
    <col min="15112" max="15360" width="6.875" style="218"/>
    <col min="15361" max="15361" width="22.875" style="218" customWidth="1"/>
    <col min="15362" max="15362" width="19" style="218" customWidth="1"/>
    <col min="15363" max="15363" width="20.5" style="218" customWidth="1"/>
    <col min="15364" max="15367" width="19" style="218" customWidth="1"/>
    <col min="15368" max="15616" width="6.875" style="218"/>
    <col min="15617" max="15617" width="22.875" style="218" customWidth="1"/>
    <col min="15618" max="15618" width="19" style="218" customWidth="1"/>
    <col min="15619" max="15619" width="20.5" style="218" customWidth="1"/>
    <col min="15620" max="15623" width="19" style="218" customWidth="1"/>
    <col min="15624" max="15872" width="6.875" style="218"/>
    <col min="15873" max="15873" width="22.875" style="218" customWidth="1"/>
    <col min="15874" max="15874" width="19" style="218" customWidth="1"/>
    <col min="15875" max="15875" width="20.5" style="218" customWidth="1"/>
    <col min="15876" max="15879" width="19" style="218" customWidth="1"/>
    <col min="15880" max="16128" width="6.875" style="218"/>
    <col min="16129" max="16129" width="22.875" style="218" customWidth="1"/>
    <col min="16130" max="16130" width="19" style="218" customWidth="1"/>
    <col min="16131" max="16131" width="20.5" style="218" customWidth="1"/>
    <col min="16132" max="16135" width="19" style="218" customWidth="1"/>
    <col min="16136" max="16384" width="6.875" style="218"/>
  </cols>
  <sheetData>
    <row r="1" s="216" customFormat="1" customHeight="1" spans="1:7">
      <c r="A1" s="41" t="s">
        <v>311</v>
      </c>
      <c r="B1" s="219"/>
      <c r="C1" s="219"/>
      <c r="D1" s="219"/>
      <c r="E1" s="219"/>
      <c r="F1" s="219"/>
      <c r="G1" s="219"/>
    </row>
    <row r="2" s="216" customFormat="1" ht="38.25" customHeight="1" spans="1:7">
      <c r="A2" s="220" t="s">
        <v>312</v>
      </c>
      <c r="B2" s="220"/>
      <c r="C2" s="220"/>
      <c r="D2" s="220"/>
      <c r="E2" s="220"/>
      <c r="F2" s="220"/>
      <c r="G2" s="220"/>
    </row>
    <row r="3" s="216" customFormat="1" customHeight="1" spans="1:7">
      <c r="A3" s="221"/>
      <c r="B3" s="219"/>
      <c r="C3" s="219"/>
      <c r="D3" s="219"/>
      <c r="E3" s="219"/>
      <c r="F3" s="219"/>
      <c r="G3" s="219"/>
    </row>
    <row r="4" s="216" customFormat="1" customHeight="1" spans="1:7">
      <c r="A4" s="222"/>
      <c r="B4" s="223"/>
      <c r="C4" s="223"/>
      <c r="D4" s="223"/>
      <c r="E4" s="223"/>
      <c r="F4" s="223"/>
      <c r="G4" s="224" t="s">
        <v>313</v>
      </c>
    </row>
    <row r="5" s="216" customFormat="1" customHeight="1" spans="1:7">
      <c r="A5" s="225" t="s">
        <v>314</v>
      </c>
      <c r="B5" s="225"/>
      <c r="C5" s="225" t="s">
        <v>315</v>
      </c>
      <c r="D5" s="225"/>
      <c r="E5" s="225"/>
      <c r="F5" s="225"/>
      <c r="G5" s="225"/>
    </row>
    <row r="6" s="216" customFormat="1" ht="45" customHeight="1" spans="1:7">
      <c r="A6" s="226" t="s">
        <v>316</v>
      </c>
      <c r="B6" s="226" t="s">
        <v>317</v>
      </c>
      <c r="C6" s="226" t="s">
        <v>316</v>
      </c>
      <c r="D6" s="226" t="s">
        <v>318</v>
      </c>
      <c r="E6" s="226" t="s">
        <v>319</v>
      </c>
      <c r="F6" s="226" t="s">
        <v>320</v>
      </c>
      <c r="G6" s="226" t="s">
        <v>321</v>
      </c>
    </row>
    <row r="7" s="216" customFormat="1" customHeight="1" spans="1:7">
      <c r="A7" s="227" t="s">
        <v>322</v>
      </c>
      <c r="B7" s="228">
        <f>B8+B9+B10</f>
        <v>10750.02</v>
      </c>
      <c r="C7" s="229" t="s">
        <v>323</v>
      </c>
      <c r="D7" s="230">
        <f>E7+F7+G7</f>
        <v>34017.04</v>
      </c>
      <c r="E7" s="231">
        <f>B8+B12</f>
        <v>26885.63</v>
      </c>
      <c r="F7" s="231">
        <f>B9+B13</f>
        <v>7131.41</v>
      </c>
      <c r="G7" s="231"/>
    </row>
    <row r="8" s="216" customFormat="1" customHeight="1" spans="1:7">
      <c r="A8" s="232" t="s">
        <v>324</v>
      </c>
      <c r="B8" s="233">
        <v>8250.02</v>
      </c>
      <c r="C8" s="234"/>
      <c r="D8" s="235"/>
      <c r="E8" s="235"/>
      <c r="F8" s="235"/>
      <c r="G8" s="235"/>
    </row>
    <row r="9" s="216" customFormat="1" customHeight="1" spans="1:7">
      <c r="A9" s="232" t="s">
        <v>325</v>
      </c>
      <c r="B9" s="236">
        <v>2500</v>
      </c>
      <c r="C9" s="234"/>
      <c r="D9" s="235"/>
      <c r="E9" s="235"/>
      <c r="F9" s="235"/>
      <c r="G9" s="235"/>
    </row>
    <row r="10" s="216" customFormat="1" customHeight="1" spans="1:7">
      <c r="A10" s="237" t="s">
        <v>326</v>
      </c>
      <c r="B10" s="238"/>
      <c r="C10" s="239"/>
      <c r="D10" s="235"/>
      <c r="E10" s="235"/>
      <c r="F10" s="235"/>
      <c r="G10" s="235"/>
    </row>
    <row r="11" s="216" customFormat="1" customHeight="1" spans="1:7">
      <c r="A11" s="240" t="s">
        <v>327</v>
      </c>
      <c r="B11" s="228">
        <f>B12+B13+B14</f>
        <v>23267.02</v>
      </c>
      <c r="C11" s="241"/>
      <c r="D11" s="235"/>
      <c r="E11" s="235"/>
      <c r="F11" s="235"/>
      <c r="G11" s="235"/>
    </row>
    <row r="12" s="216" customFormat="1" customHeight="1" spans="1:7">
      <c r="A12" s="237" t="s">
        <v>324</v>
      </c>
      <c r="B12" s="233">
        <v>18635.61</v>
      </c>
      <c r="C12" s="239"/>
      <c r="D12" s="235"/>
      <c r="E12" s="235"/>
      <c r="F12" s="235"/>
      <c r="G12" s="235"/>
    </row>
    <row r="13" s="216" customFormat="1" customHeight="1" spans="1:7">
      <c r="A13" s="237" t="s">
        <v>325</v>
      </c>
      <c r="B13" s="236">
        <v>4631.41</v>
      </c>
      <c r="C13" s="239"/>
      <c r="D13" s="235"/>
      <c r="E13" s="235"/>
      <c r="F13" s="235"/>
      <c r="G13" s="235"/>
    </row>
    <row r="14" s="216" customFormat="1" customHeight="1" spans="1:13">
      <c r="A14" s="232" t="s">
        <v>326</v>
      </c>
      <c r="B14" s="238"/>
      <c r="C14" s="239"/>
      <c r="D14" s="235"/>
      <c r="E14" s="235"/>
      <c r="F14" s="235"/>
      <c r="G14" s="235"/>
      <c r="M14" s="252"/>
    </row>
    <row r="15" s="216" customFormat="1" customHeight="1" spans="1:7">
      <c r="A15" s="242"/>
      <c r="B15" s="243"/>
      <c r="C15" s="241"/>
      <c r="D15" s="244"/>
      <c r="E15" s="244"/>
      <c r="F15" s="244"/>
      <c r="G15" s="244"/>
    </row>
    <row r="16" s="216" customFormat="1" customHeight="1" spans="1:7">
      <c r="A16" s="242"/>
      <c r="B16" s="243"/>
      <c r="C16" s="245" t="s">
        <v>328</v>
      </c>
      <c r="D16" s="246">
        <f>E16+F16+G16</f>
        <v>0</v>
      </c>
      <c r="E16" s="243">
        <f>B8+B12-E7</f>
        <v>0</v>
      </c>
      <c r="F16" s="243">
        <f>B9+B13-F7</f>
        <v>0</v>
      </c>
      <c r="G16" s="243">
        <f>B10+B14-G7</f>
        <v>0</v>
      </c>
    </row>
    <row r="17" s="216" customFormat="1" customHeight="1" spans="1:7">
      <c r="A17" s="242"/>
      <c r="B17" s="243"/>
      <c r="C17" s="245"/>
      <c r="D17" s="243"/>
      <c r="E17" s="243"/>
      <c r="F17" s="243"/>
      <c r="G17" s="247"/>
    </row>
    <row r="18" s="216" customFormat="1" customHeight="1" spans="1:7">
      <c r="A18" s="240" t="s">
        <v>329</v>
      </c>
      <c r="B18" s="248">
        <f>B7+B11</f>
        <v>34017.04</v>
      </c>
      <c r="C18" s="249" t="s">
        <v>330</v>
      </c>
      <c r="D18" s="250">
        <f>SUM(D7+D16)</f>
        <v>34017.04</v>
      </c>
      <c r="E18" s="243">
        <f>SUM(E7+E16)</f>
        <v>26885.63</v>
      </c>
      <c r="F18" s="243">
        <f>SUM(F7+F16)</f>
        <v>7131.41</v>
      </c>
      <c r="G18" s="243">
        <f>SUM(G7+G16)</f>
        <v>0</v>
      </c>
    </row>
    <row r="19" customHeight="1" spans="1:6">
      <c r="A19" s="251"/>
      <c r="B19" s="251"/>
      <c r="C19" s="251"/>
      <c r="D19" s="251"/>
      <c r="E19" s="251"/>
      <c r="F19" s="251"/>
    </row>
  </sheetData>
  <mergeCells count="3">
    <mergeCell ref="A2:G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732</v>
      </c>
      <c r="C4" s="7"/>
      <c r="D4" s="7"/>
      <c r="E4" s="7" t="s">
        <v>600</v>
      </c>
      <c r="F4" s="7" t="s">
        <v>601</v>
      </c>
      <c r="G4" s="7"/>
    </row>
    <row r="5" ht="27.75" customHeight="1" spans="1:7">
      <c r="A5" s="7" t="s">
        <v>602</v>
      </c>
      <c r="B5" s="7">
        <v>30</v>
      </c>
      <c r="C5" s="7"/>
      <c r="D5" s="7"/>
      <c r="E5" s="7" t="s">
        <v>603</v>
      </c>
      <c r="F5" s="7">
        <v>30</v>
      </c>
      <c r="G5" s="7"/>
    </row>
    <row r="6" ht="27.75" customHeight="1" spans="1:7">
      <c r="A6" s="7"/>
      <c r="B6" s="7"/>
      <c r="C6" s="7"/>
      <c r="D6" s="7"/>
      <c r="E6" s="7" t="s">
        <v>604</v>
      </c>
      <c r="F6" s="7"/>
      <c r="G6" s="7"/>
    </row>
    <row r="7" ht="63" customHeight="1" spans="1:7">
      <c r="A7" s="7" t="s">
        <v>605</v>
      </c>
      <c r="B7" s="8" t="s">
        <v>733</v>
      </c>
      <c r="C7" s="8"/>
      <c r="D7" s="8"/>
      <c r="E7" s="8"/>
      <c r="F7" s="8"/>
      <c r="G7" s="8"/>
    </row>
    <row r="8" ht="49" customHeight="1" spans="1:7">
      <c r="A8" s="7" t="s">
        <v>607</v>
      </c>
      <c r="B8" s="8" t="s">
        <v>734</v>
      </c>
      <c r="C8" s="8"/>
      <c r="D8" s="8"/>
      <c r="E8" s="8"/>
      <c r="F8" s="8"/>
      <c r="G8" s="8"/>
    </row>
    <row r="9" ht="34.5" customHeight="1" spans="1:7">
      <c r="A9" s="7" t="s">
        <v>609</v>
      </c>
      <c r="B9" s="8" t="s">
        <v>735</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736</v>
      </c>
      <c r="C11" s="10" t="s">
        <v>712</v>
      </c>
      <c r="D11" s="10" t="s">
        <v>737</v>
      </c>
      <c r="E11" s="10" t="s">
        <v>570</v>
      </c>
      <c r="F11" s="10" t="s">
        <v>738</v>
      </c>
      <c r="G11" s="10" t="s">
        <v>616</v>
      </c>
    </row>
    <row r="12" ht="23.25" customHeight="1" spans="1:7">
      <c r="A12" s="9"/>
      <c r="B12" s="10" t="s">
        <v>739</v>
      </c>
      <c r="C12" s="10" t="s">
        <v>637</v>
      </c>
      <c r="D12" s="10" t="s">
        <v>586</v>
      </c>
      <c r="E12" s="10" t="s">
        <v>570</v>
      </c>
      <c r="F12" s="10" t="s">
        <v>718</v>
      </c>
      <c r="G12" s="10" t="s">
        <v>616</v>
      </c>
    </row>
    <row r="13" ht="23.25" customHeight="1" spans="1:7">
      <c r="A13" s="9"/>
      <c r="B13" s="10" t="s">
        <v>740</v>
      </c>
      <c r="C13" s="10" t="s">
        <v>637</v>
      </c>
      <c r="D13" s="10" t="s">
        <v>586</v>
      </c>
      <c r="E13" s="10" t="s">
        <v>570</v>
      </c>
      <c r="F13" s="10" t="s">
        <v>718</v>
      </c>
      <c r="G13" s="10" t="s">
        <v>616</v>
      </c>
    </row>
    <row r="14" ht="23.25" customHeight="1" spans="1:7">
      <c r="A14" s="9"/>
      <c r="B14" s="10" t="s">
        <v>741</v>
      </c>
      <c r="C14" s="10" t="s">
        <v>637</v>
      </c>
      <c r="D14" s="10" t="s">
        <v>742</v>
      </c>
      <c r="E14" s="10" t="s">
        <v>593</v>
      </c>
      <c r="F14" s="10" t="s">
        <v>743</v>
      </c>
      <c r="G14" s="10" t="s">
        <v>616</v>
      </c>
    </row>
    <row r="15" ht="23.25" customHeight="1" spans="1:7">
      <c r="A15" s="9"/>
      <c r="B15" s="10" t="s">
        <v>744</v>
      </c>
      <c r="C15" s="10" t="s">
        <v>637</v>
      </c>
      <c r="D15" s="10" t="s">
        <v>721</v>
      </c>
      <c r="E15" s="10" t="s">
        <v>745</v>
      </c>
      <c r="F15" s="10" t="s">
        <v>620</v>
      </c>
      <c r="G15" s="10" t="s">
        <v>616</v>
      </c>
    </row>
    <row r="16" ht="23.25" customHeight="1" spans="1:7">
      <c r="A16" s="9"/>
      <c r="B16" s="11" t="s">
        <v>746</v>
      </c>
      <c r="C16" s="10" t="s">
        <v>727</v>
      </c>
      <c r="D16" s="10" t="s">
        <v>747</v>
      </c>
      <c r="E16" s="10" t="s">
        <v>570</v>
      </c>
      <c r="F16" s="10" t="s">
        <v>748</v>
      </c>
      <c r="G16" s="10" t="s">
        <v>616</v>
      </c>
    </row>
    <row r="17" ht="23.25" customHeight="1" spans="1:7">
      <c r="A17" s="9"/>
      <c r="B17" s="11" t="s">
        <v>638</v>
      </c>
      <c r="C17" s="10" t="s">
        <v>637</v>
      </c>
      <c r="D17" s="10" t="s">
        <v>586</v>
      </c>
      <c r="E17" s="10" t="s">
        <v>570</v>
      </c>
      <c r="F17" s="10" t="s">
        <v>635</v>
      </c>
      <c r="G17" s="10" t="s">
        <v>622</v>
      </c>
    </row>
    <row r="18" ht="23.25" customHeight="1" spans="1:7">
      <c r="A18" s="9"/>
      <c r="B18" s="11" t="s">
        <v>749</v>
      </c>
      <c r="C18" s="10" t="s">
        <v>727</v>
      </c>
      <c r="D18" s="10" t="s">
        <v>586</v>
      </c>
      <c r="E18" s="10" t="s">
        <v>750</v>
      </c>
      <c r="F18" s="10" t="s">
        <v>720</v>
      </c>
      <c r="G18" s="10" t="s">
        <v>622</v>
      </c>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751</v>
      </c>
      <c r="C4" s="7"/>
      <c r="D4" s="7"/>
      <c r="E4" s="7" t="s">
        <v>600</v>
      </c>
      <c r="F4" s="7" t="s">
        <v>601</v>
      </c>
      <c r="G4" s="7"/>
    </row>
    <row r="5" ht="27.75" customHeight="1" spans="1:7">
      <c r="A5" s="7" t="s">
        <v>602</v>
      </c>
      <c r="B5" s="7">
        <v>300</v>
      </c>
      <c r="C5" s="7"/>
      <c r="D5" s="7"/>
      <c r="E5" s="7" t="s">
        <v>603</v>
      </c>
      <c r="F5" s="7">
        <v>300</v>
      </c>
      <c r="G5" s="7"/>
    </row>
    <row r="6" ht="27.75" customHeight="1" spans="1:7">
      <c r="A6" s="7"/>
      <c r="B6" s="7"/>
      <c r="C6" s="7"/>
      <c r="D6" s="7"/>
      <c r="E6" s="7" t="s">
        <v>604</v>
      </c>
      <c r="F6" s="7"/>
      <c r="G6" s="7"/>
    </row>
    <row r="7" ht="60" customHeight="1" spans="1:7">
      <c r="A7" s="7" t="s">
        <v>605</v>
      </c>
      <c r="B7" s="8" t="s">
        <v>752</v>
      </c>
      <c r="C7" s="8"/>
      <c r="D7" s="8"/>
      <c r="E7" s="8"/>
      <c r="F7" s="8"/>
      <c r="G7" s="8"/>
    </row>
    <row r="8" ht="41" customHeight="1" spans="1:7">
      <c r="A8" s="7" t="s">
        <v>607</v>
      </c>
      <c r="B8" s="8" t="s">
        <v>753</v>
      </c>
      <c r="C8" s="8"/>
      <c r="D8" s="8"/>
      <c r="E8" s="8"/>
      <c r="F8" s="8"/>
      <c r="G8" s="8"/>
    </row>
    <row r="9" ht="48" customHeight="1" spans="1:7">
      <c r="A9" s="7" t="s">
        <v>609</v>
      </c>
      <c r="B9" s="8" t="s">
        <v>754</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755</v>
      </c>
      <c r="C11" s="10" t="s">
        <v>629</v>
      </c>
      <c r="D11" s="10" t="s">
        <v>581</v>
      </c>
      <c r="E11" s="10" t="s">
        <v>570</v>
      </c>
      <c r="F11" s="10" t="s">
        <v>756</v>
      </c>
      <c r="G11" s="10" t="s">
        <v>616</v>
      </c>
    </row>
    <row r="12" ht="23.25" customHeight="1" spans="1:7">
      <c r="A12" s="9"/>
      <c r="B12" s="10" t="s">
        <v>757</v>
      </c>
      <c r="C12" s="10" t="s">
        <v>637</v>
      </c>
      <c r="D12" s="10" t="s">
        <v>581</v>
      </c>
      <c r="E12" s="10" t="s">
        <v>570</v>
      </c>
      <c r="F12" s="10" t="s">
        <v>758</v>
      </c>
      <c r="G12" s="10" t="s">
        <v>616</v>
      </c>
    </row>
    <row r="13" ht="23.25" customHeight="1" spans="1:7">
      <c r="A13" s="9"/>
      <c r="B13" s="10" t="s">
        <v>759</v>
      </c>
      <c r="C13" s="10" t="s">
        <v>637</v>
      </c>
      <c r="D13" s="10" t="s">
        <v>586</v>
      </c>
      <c r="E13" s="10" t="s">
        <v>570</v>
      </c>
      <c r="F13" s="10" t="s">
        <v>760</v>
      </c>
      <c r="G13" s="10" t="s">
        <v>616</v>
      </c>
    </row>
    <row r="14" ht="23.25" customHeight="1" spans="1:7">
      <c r="A14" s="9"/>
      <c r="B14" s="10" t="s">
        <v>761</v>
      </c>
      <c r="C14" s="10" t="s">
        <v>637</v>
      </c>
      <c r="D14" s="10" t="s">
        <v>762</v>
      </c>
      <c r="E14" s="10" t="s">
        <v>593</v>
      </c>
      <c r="F14" s="10" t="s">
        <v>763</v>
      </c>
      <c r="G14" s="10" t="s">
        <v>616</v>
      </c>
    </row>
    <row r="15" ht="23.25" customHeight="1" spans="1:7">
      <c r="A15" s="9"/>
      <c r="B15" s="10" t="s">
        <v>764</v>
      </c>
      <c r="C15" s="10" t="s">
        <v>637</v>
      </c>
      <c r="D15" s="10" t="s">
        <v>586</v>
      </c>
      <c r="E15" s="10" t="s">
        <v>750</v>
      </c>
      <c r="F15" s="10" t="s">
        <v>590</v>
      </c>
      <c r="G15" s="10" t="s">
        <v>616</v>
      </c>
    </row>
    <row r="16" ht="23.25" customHeight="1" spans="1:7">
      <c r="A16" s="9"/>
      <c r="B16" s="11" t="s">
        <v>765</v>
      </c>
      <c r="C16" s="10" t="s">
        <v>637</v>
      </c>
      <c r="D16" s="10" t="s">
        <v>586</v>
      </c>
      <c r="E16" s="10" t="s">
        <v>570</v>
      </c>
      <c r="F16" s="10" t="s">
        <v>675</v>
      </c>
      <c r="G16" s="10" t="s">
        <v>616</v>
      </c>
    </row>
    <row r="17" ht="23.25" customHeight="1" spans="1:7">
      <c r="A17" s="9"/>
      <c r="B17" s="11" t="s">
        <v>669</v>
      </c>
      <c r="C17" s="10" t="s">
        <v>637</v>
      </c>
      <c r="D17" s="10" t="s">
        <v>586</v>
      </c>
      <c r="E17" s="10" t="s">
        <v>570</v>
      </c>
      <c r="F17" s="10" t="s">
        <v>663</v>
      </c>
      <c r="G17" s="10" t="s">
        <v>622</v>
      </c>
    </row>
    <row r="18" ht="23.25" customHeight="1" spans="1:7">
      <c r="A18" s="9"/>
      <c r="B18" s="11" t="s">
        <v>766</v>
      </c>
      <c r="C18" s="10" t="s">
        <v>637</v>
      </c>
      <c r="D18" s="10" t="s">
        <v>742</v>
      </c>
      <c r="E18" s="10" t="s">
        <v>750</v>
      </c>
      <c r="F18" s="10" t="s">
        <v>767</v>
      </c>
      <c r="G18" s="10" t="s">
        <v>616</v>
      </c>
    </row>
    <row r="19" ht="23.25" customHeight="1" spans="1:7">
      <c r="A19" s="9"/>
      <c r="B19" s="11" t="s">
        <v>749</v>
      </c>
      <c r="C19" s="10" t="s">
        <v>727</v>
      </c>
      <c r="D19" s="10" t="s">
        <v>586</v>
      </c>
      <c r="E19" s="10" t="s">
        <v>750</v>
      </c>
      <c r="F19" s="10" t="s">
        <v>594</v>
      </c>
      <c r="G19" s="10" t="s">
        <v>622</v>
      </c>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768</v>
      </c>
      <c r="C4" s="7"/>
      <c r="D4" s="7"/>
      <c r="E4" s="7" t="s">
        <v>600</v>
      </c>
      <c r="F4" s="7" t="s">
        <v>601</v>
      </c>
      <c r="G4" s="7"/>
    </row>
    <row r="5" ht="27.75" customHeight="1" spans="1:7">
      <c r="A5" s="7" t="s">
        <v>602</v>
      </c>
      <c r="B5" s="7">
        <v>180</v>
      </c>
      <c r="C5" s="7"/>
      <c r="D5" s="7"/>
      <c r="E5" s="7" t="s">
        <v>603</v>
      </c>
      <c r="F5" s="7">
        <v>180</v>
      </c>
      <c r="G5" s="7"/>
    </row>
    <row r="6" ht="27.75" customHeight="1" spans="1:7">
      <c r="A6" s="7"/>
      <c r="B6" s="7"/>
      <c r="C6" s="7"/>
      <c r="D6" s="7"/>
      <c r="E6" s="7" t="s">
        <v>604</v>
      </c>
      <c r="F6" s="7"/>
      <c r="G6" s="7"/>
    </row>
    <row r="7" ht="49" customHeight="1" spans="1:7">
      <c r="A7" s="7" t="s">
        <v>605</v>
      </c>
      <c r="B7" s="8" t="s">
        <v>769</v>
      </c>
      <c r="C7" s="8"/>
      <c r="D7" s="8"/>
      <c r="E7" s="8"/>
      <c r="F7" s="8"/>
      <c r="G7" s="8"/>
    </row>
    <row r="8" ht="51" customHeight="1" spans="1:7">
      <c r="A8" s="7" t="s">
        <v>607</v>
      </c>
      <c r="B8" s="8" t="s">
        <v>770</v>
      </c>
      <c r="C8" s="8"/>
      <c r="D8" s="8"/>
      <c r="E8" s="8"/>
      <c r="F8" s="8"/>
      <c r="G8" s="8"/>
    </row>
    <row r="9" ht="34.5" customHeight="1" spans="1:7">
      <c r="A9" s="7" t="s">
        <v>609</v>
      </c>
      <c r="B9" s="8" t="s">
        <v>771</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772</v>
      </c>
      <c r="C11" s="10" t="s">
        <v>712</v>
      </c>
      <c r="D11" s="10" t="s">
        <v>581</v>
      </c>
      <c r="E11" s="10" t="s">
        <v>570</v>
      </c>
      <c r="F11" s="10" t="s">
        <v>773</v>
      </c>
      <c r="G11" s="10" t="s">
        <v>616</v>
      </c>
    </row>
    <row r="12" ht="23.25" customHeight="1" spans="1:7">
      <c r="A12" s="9"/>
      <c r="B12" s="10" t="s">
        <v>759</v>
      </c>
      <c r="C12" s="10" t="s">
        <v>637</v>
      </c>
      <c r="D12" s="10" t="s">
        <v>586</v>
      </c>
      <c r="E12" s="10" t="s">
        <v>570</v>
      </c>
      <c r="F12" s="10" t="s">
        <v>718</v>
      </c>
      <c r="G12" s="10" t="s">
        <v>616</v>
      </c>
    </row>
    <row r="13" ht="23.25" customHeight="1" spans="1:7">
      <c r="A13" s="9"/>
      <c r="B13" s="10" t="s">
        <v>761</v>
      </c>
      <c r="C13" s="10" t="s">
        <v>637</v>
      </c>
      <c r="D13" s="10" t="s">
        <v>762</v>
      </c>
      <c r="E13" s="10" t="s">
        <v>593</v>
      </c>
      <c r="F13" s="10" t="s">
        <v>763</v>
      </c>
      <c r="G13" s="10" t="s">
        <v>616</v>
      </c>
    </row>
    <row r="14" ht="23.25" customHeight="1" spans="1:7">
      <c r="A14" s="9"/>
      <c r="B14" s="10" t="s">
        <v>764</v>
      </c>
      <c r="C14" s="10" t="s">
        <v>637</v>
      </c>
      <c r="D14" s="10" t="s">
        <v>586</v>
      </c>
      <c r="E14" s="10" t="s">
        <v>750</v>
      </c>
      <c r="F14" s="10" t="s">
        <v>640</v>
      </c>
      <c r="G14" s="10" t="s">
        <v>616</v>
      </c>
    </row>
    <row r="15" ht="23.25" customHeight="1" spans="1:7">
      <c r="A15" s="9"/>
      <c r="B15" s="11" t="s">
        <v>774</v>
      </c>
      <c r="C15" s="10" t="s">
        <v>637</v>
      </c>
      <c r="D15" s="10" t="s">
        <v>586</v>
      </c>
      <c r="E15" s="10" t="s">
        <v>570</v>
      </c>
      <c r="F15" s="10" t="s">
        <v>775</v>
      </c>
      <c r="G15" s="10" t="s">
        <v>616</v>
      </c>
    </row>
    <row r="16" ht="23.25" customHeight="1" spans="1:7">
      <c r="A16" s="9"/>
      <c r="B16" s="11" t="s">
        <v>776</v>
      </c>
      <c r="C16" s="10" t="s">
        <v>637</v>
      </c>
      <c r="D16" s="10" t="s">
        <v>586</v>
      </c>
      <c r="E16" s="10" t="s">
        <v>570</v>
      </c>
      <c r="F16" s="10" t="s">
        <v>728</v>
      </c>
      <c r="G16" s="10" t="s">
        <v>616</v>
      </c>
    </row>
    <row r="17" ht="23.25" customHeight="1" spans="1:7">
      <c r="A17" s="9"/>
      <c r="B17" s="11" t="s">
        <v>669</v>
      </c>
      <c r="C17" s="10" t="s">
        <v>637</v>
      </c>
      <c r="D17" s="10" t="s">
        <v>586</v>
      </c>
      <c r="E17" s="10" t="s">
        <v>570</v>
      </c>
      <c r="F17" s="10" t="s">
        <v>635</v>
      </c>
      <c r="G17" s="10" t="s">
        <v>622</v>
      </c>
    </row>
    <row r="18" ht="23.25" customHeight="1" spans="1:7">
      <c r="A18" s="9"/>
      <c r="B18" s="11" t="s">
        <v>777</v>
      </c>
      <c r="C18" s="10" t="s">
        <v>637</v>
      </c>
      <c r="D18" s="10" t="s">
        <v>742</v>
      </c>
      <c r="E18" s="10" t="s">
        <v>750</v>
      </c>
      <c r="F18" s="10" t="s">
        <v>767</v>
      </c>
      <c r="G18" s="10" t="s">
        <v>616</v>
      </c>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16" sqref="I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778</v>
      </c>
      <c r="C4" s="7"/>
      <c r="D4" s="7"/>
      <c r="E4" s="7" t="s">
        <v>600</v>
      </c>
      <c r="F4" s="7" t="s">
        <v>601</v>
      </c>
      <c r="G4" s="7"/>
    </row>
    <row r="5" ht="27.75" customHeight="1" spans="1:7">
      <c r="A5" s="7" t="s">
        <v>602</v>
      </c>
      <c r="B5" s="7">
        <v>36</v>
      </c>
      <c r="C5" s="7"/>
      <c r="D5" s="7"/>
      <c r="E5" s="7" t="s">
        <v>603</v>
      </c>
      <c r="F5" s="7">
        <v>36</v>
      </c>
      <c r="G5" s="7"/>
    </row>
    <row r="6" ht="27.75" customHeight="1" spans="1:7">
      <c r="A6" s="7"/>
      <c r="B6" s="7"/>
      <c r="C6" s="7"/>
      <c r="D6" s="7"/>
      <c r="E6" s="7" t="s">
        <v>604</v>
      </c>
      <c r="F6" s="7"/>
      <c r="G6" s="7"/>
    </row>
    <row r="7" ht="34.5" customHeight="1" spans="1:7">
      <c r="A7" s="7" t="s">
        <v>605</v>
      </c>
      <c r="B7" s="8" t="s">
        <v>779</v>
      </c>
      <c r="C7" s="8"/>
      <c r="D7" s="8"/>
      <c r="E7" s="8"/>
      <c r="F7" s="8"/>
      <c r="G7" s="8"/>
    </row>
    <row r="8" ht="34.5" customHeight="1" spans="1:7">
      <c r="A8" s="7" t="s">
        <v>607</v>
      </c>
      <c r="B8" s="8" t="s">
        <v>780</v>
      </c>
      <c r="C8" s="8"/>
      <c r="D8" s="8"/>
      <c r="E8" s="8"/>
      <c r="F8" s="8"/>
      <c r="G8" s="8"/>
    </row>
    <row r="9" ht="34.5" customHeight="1" spans="1:7">
      <c r="A9" s="7" t="s">
        <v>609</v>
      </c>
      <c r="B9" s="8" t="s">
        <v>781</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782</v>
      </c>
      <c r="C11" s="10" t="s">
        <v>675</v>
      </c>
      <c r="D11" s="10" t="s">
        <v>614</v>
      </c>
      <c r="E11" s="10" t="s">
        <v>589</v>
      </c>
      <c r="F11" s="10" t="s">
        <v>783</v>
      </c>
      <c r="G11" s="10" t="s">
        <v>616</v>
      </c>
    </row>
    <row r="12" ht="23.25" customHeight="1" spans="1:7">
      <c r="A12" s="9"/>
      <c r="B12" s="10" t="s">
        <v>704</v>
      </c>
      <c r="C12" s="10" t="s">
        <v>675</v>
      </c>
      <c r="D12" s="10" t="s">
        <v>581</v>
      </c>
      <c r="E12" s="10" t="s">
        <v>593</v>
      </c>
      <c r="F12" s="10" t="s">
        <v>784</v>
      </c>
      <c r="G12" s="10" t="s">
        <v>616</v>
      </c>
    </row>
    <row r="13" ht="23.25" customHeight="1" spans="1:7">
      <c r="A13" s="9"/>
      <c r="B13" s="11" t="s">
        <v>785</v>
      </c>
      <c r="C13" s="10" t="s">
        <v>613</v>
      </c>
      <c r="D13" s="10" t="s">
        <v>584</v>
      </c>
      <c r="E13" s="10" t="s">
        <v>570</v>
      </c>
      <c r="F13" s="10" t="s">
        <v>702</v>
      </c>
      <c r="G13" s="10" t="s">
        <v>616</v>
      </c>
    </row>
    <row r="14" ht="23.25" customHeight="1" spans="1:7">
      <c r="A14" s="9"/>
      <c r="B14" s="11" t="s">
        <v>638</v>
      </c>
      <c r="C14" s="10" t="s">
        <v>620</v>
      </c>
      <c r="D14" s="10" t="s">
        <v>586</v>
      </c>
      <c r="E14" s="10" t="s">
        <v>570</v>
      </c>
      <c r="F14" s="10" t="s">
        <v>587</v>
      </c>
      <c r="G14" s="10" t="s">
        <v>616</v>
      </c>
    </row>
    <row r="15" ht="23.25" customHeight="1" spans="1:7">
      <c r="A15" s="9"/>
      <c r="B15" s="11" t="s">
        <v>621</v>
      </c>
      <c r="C15" s="10" t="s">
        <v>620</v>
      </c>
      <c r="D15" s="10" t="s">
        <v>586</v>
      </c>
      <c r="E15" s="10" t="s">
        <v>589</v>
      </c>
      <c r="F15" s="10" t="s">
        <v>590</v>
      </c>
      <c r="G15" s="10" t="s">
        <v>616</v>
      </c>
    </row>
    <row r="16" ht="23.25" customHeight="1" spans="1:7">
      <c r="A16" s="9"/>
      <c r="B16" s="7"/>
      <c r="C16" s="7"/>
      <c r="D16" s="12"/>
      <c r="E16" s="13"/>
      <c r="F16" s="13"/>
      <c r="G16" s="13"/>
    </row>
    <row r="17" ht="23.25" customHeight="1" spans="1:7">
      <c r="A17" s="9"/>
      <c r="B17" s="7"/>
      <c r="C17" s="7"/>
      <c r="D17" s="12"/>
      <c r="E17" s="13"/>
      <c r="F17" s="13"/>
      <c r="G17" s="13"/>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786</v>
      </c>
      <c r="C4" s="7"/>
      <c r="D4" s="7"/>
      <c r="E4" s="7" t="s">
        <v>600</v>
      </c>
      <c r="F4" s="7" t="s">
        <v>601</v>
      </c>
      <c r="G4" s="7"/>
    </row>
    <row r="5" ht="27.75" customHeight="1" spans="1:7">
      <c r="A5" s="7" t="s">
        <v>602</v>
      </c>
      <c r="B5" s="7">
        <v>10</v>
      </c>
      <c r="C5" s="7"/>
      <c r="D5" s="7"/>
      <c r="E5" s="7" t="s">
        <v>603</v>
      </c>
      <c r="F5" s="7">
        <v>10</v>
      </c>
      <c r="G5" s="7"/>
    </row>
    <row r="6" ht="27.75" customHeight="1" spans="1:7">
      <c r="A6" s="7"/>
      <c r="B6" s="7"/>
      <c r="C6" s="7"/>
      <c r="D6" s="7"/>
      <c r="E6" s="7" t="s">
        <v>604</v>
      </c>
      <c r="F6" s="7"/>
      <c r="G6" s="7"/>
    </row>
    <row r="7" ht="34.5" customHeight="1" spans="1:7">
      <c r="A7" s="7" t="s">
        <v>605</v>
      </c>
      <c r="B7" s="8" t="s">
        <v>787</v>
      </c>
      <c r="C7" s="8"/>
      <c r="D7" s="8"/>
      <c r="E7" s="8"/>
      <c r="F7" s="8"/>
      <c r="G7" s="8"/>
    </row>
    <row r="8" ht="34.5" customHeight="1" spans="1:7">
      <c r="A8" s="7" t="s">
        <v>607</v>
      </c>
      <c r="B8" s="8" t="s">
        <v>788</v>
      </c>
      <c r="C8" s="8"/>
      <c r="D8" s="8"/>
      <c r="E8" s="8"/>
      <c r="F8" s="8"/>
      <c r="G8" s="8"/>
    </row>
    <row r="9" ht="34.5" customHeight="1" spans="1:7">
      <c r="A9" s="7" t="s">
        <v>609</v>
      </c>
      <c r="B9" s="8" t="s">
        <v>789</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790</v>
      </c>
      <c r="C11" s="10" t="s">
        <v>791</v>
      </c>
      <c r="D11" s="10" t="s">
        <v>730</v>
      </c>
      <c r="E11" s="10" t="s">
        <v>570</v>
      </c>
      <c r="F11" s="10" t="s">
        <v>792</v>
      </c>
      <c r="G11" s="10" t="s">
        <v>616</v>
      </c>
    </row>
    <row r="12" ht="23.25" customHeight="1" spans="1:7">
      <c r="A12" s="9"/>
      <c r="B12" s="10" t="s">
        <v>793</v>
      </c>
      <c r="C12" s="10" t="s">
        <v>791</v>
      </c>
      <c r="D12" s="10" t="s">
        <v>586</v>
      </c>
      <c r="E12" s="10" t="s">
        <v>570</v>
      </c>
      <c r="F12" s="10" t="s">
        <v>640</v>
      </c>
      <c r="G12" s="10" t="s">
        <v>616</v>
      </c>
    </row>
    <row r="13" ht="23.25" customHeight="1" spans="1:7">
      <c r="A13" s="9"/>
      <c r="B13" s="10" t="s">
        <v>794</v>
      </c>
      <c r="C13" s="10" t="s">
        <v>727</v>
      </c>
      <c r="D13" s="10" t="s">
        <v>586</v>
      </c>
      <c r="E13" s="10" t="s">
        <v>589</v>
      </c>
      <c r="F13" s="10" t="s">
        <v>640</v>
      </c>
      <c r="G13" s="10" t="s">
        <v>616</v>
      </c>
    </row>
    <row r="14" ht="23.25" customHeight="1" spans="1:7">
      <c r="A14" s="9"/>
      <c r="B14" s="10" t="s">
        <v>795</v>
      </c>
      <c r="C14" s="10" t="s">
        <v>727</v>
      </c>
      <c r="D14" s="10" t="s">
        <v>586</v>
      </c>
      <c r="E14" s="10" t="s">
        <v>589</v>
      </c>
      <c r="F14" s="10" t="s">
        <v>640</v>
      </c>
      <c r="G14" s="10" t="s">
        <v>616</v>
      </c>
    </row>
    <row r="15" ht="23.25" customHeight="1" spans="1:7">
      <c r="A15" s="9"/>
      <c r="B15" s="10" t="s">
        <v>796</v>
      </c>
      <c r="C15" s="10" t="s">
        <v>727</v>
      </c>
      <c r="D15" s="10" t="s">
        <v>742</v>
      </c>
      <c r="E15" s="10" t="s">
        <v>593</v>
      </c>
      <c r="F15" s="10" t="s">
        <v>797</v>
      </c>
      <c r="G15" s="10" t="s">
        <v>616</v>
      </c>
    </row>
    <row r="16" ht="23.25" customHeight="1" spans="1:7">
      <c r="A16" s="9"/>
      <c r="B16" s="11" t="s">
        <v>798</v>
      </c>
      <c r="C16" s="10" t="s">
        <v>637</v>
      </c>
      <c r="D16" s="10" t="s">
        <v>586</v>
      </c>
      <c r="E16" s="10" t="s">
        <v>570</v>
      </c>
      <c r="F16" s="10" t="s">
        <v>640</v>
      </c>
      <c r="G16" s="10" t="s">
        <v>616</v>
      </c>
    </row>
    <row r="17" ht="23.25" customHeight="1" spans="1:7">
      <c r="A17" s="9"/>
      <c r="B17" s="11" t="s">
        <v>799</v>
      </c>
      <c r="C17" s="10" t="s">
        <v>637</v>
      </c>
      <c r="D17" s="10" t="s">
        <v>586</v>
      </c>
      <c r="E17" s="10" t="s">
        <v>570</v>
      </c>
      <c r="F17" s="10" t="s">
        <v>635</v>
      </c>
      <c r="G17" s="10" t="s">
        <v>622</v>
      </c>
    </row>
    <row r="18" ht="23.25" customHeight="1" spans="1:7">
      <c r="A18" s="9"/>
      <c r="B18" s="11" t="s">
        <v>800</v>
      </c>
      <c r="C18" s="10" t="s">
        <v>637</v>
      </c>
      <c r="D18" s="10" t="s">
        <v>586</v>
      </c>
      <c r="E18" s="10" t="s">
        <v>570</v>
      </c>
      <c r="F18" s="10" t="s">
        <v>640</v>
      </c>
      <c r="G18" s="10" t="s">
        <v>616</v>
      </c>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801</v>
      </c>
      <c r="C4" s="7"/>
      <c r="D4" s="7"/>
      <c r="E4" s="7" t="s">
        <v>600</v>
      </c>
      <c r="F4" s="7" t="s">
        <v>601</v>
      </c>
      <c r="G4" s="7"/>
    </row>
    <row r="5" ht="27.75" customHeight="1" spans="1:7">
      <c r="A5" s="7" t="s">
        <v>602</v>
      </c>
      <c r="B5" s="7">
        <v>25</v>
      </c>
      <c r="C5" s="7"/>
      <c r="D5" s="7"/>
      <c r="E5" s="7" t="s">
        <v>603</v>
      </c>
      <c r="F5" s="7">
        <v>25</v>
      </c>
      <c r="G5" s="7"/>
    </row>
    <row r="6" ht="27.75" customHeight="1" spans="1:7">
      <c r="A6" s="7"/>
      <c r="B6" s="7"/>
      <c r="C6" s="7"/>
      <c r="D6" s="7"/>
      <c r="E6" s="7" t="s">
        <v>604</v>
      </c>
      <c r="F6" s="7"/>
      <c r="G6" s="7"/>
    </row>
    <row r="7" ht="64" customHeight="1" spans="1:7">
      <c r="A7" s="7" t="s">
        <v>605</v>
      </c>
      <c r="B7" s="8" t="s">
        <v>802</v>
      </c>
      <c r="C7" s="8"/>
      <c r="D7" s="8"/>
      <c r="E7" s="8"/>
      <c r="F7" s="8"/>
      <c r="G7" s="8"/>
    </row>
    <row r="8" ht="34.5" customHeight="1" spans="1:7">
      <c r="A8" s="7" t="s">
        <v>607</v>
      </c>
      <c r="B8" s="8" t="s">
        <v>803</v>
      </c>
      <c r="C8" s="8"/>
      <c r="D8" s="8"/>
      <c r="E8" s="8"/>
      <c r="F8" s="8"/>
      <c r="G8" s="8"/>
    </row>
    <row r="9" ht="34.5" customHeight="1" spans="1:7">
      <c r="A9" s="7" t="s">
        <v>609</v>
      </c>
      <c r="B9" s="8" t="s">
        <v>804</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805</v>
      </c>
      <c r="C11" s="10" t="s">
        <v>629</v>
      </c>
      <c r="D11" s="10" t="s">
        <v>730</v>
      </c>
      <c r="E11" s="10" t="s">
        <v>570</v>
      </c>
      <c r="F11" s="10" t="s">
        <v>806</v>
      </c>
      <c r="G11" s="10" t="s">
        <v>616</v>
      </c>
    </row>
    <row r="12" ht="23.25" customHeight="1" spans="1:7">
      <c r="A12" s="9"/>
      <c r="B12" s="10" t="s">
        <v>807</v>
      </c>
      <c r="C12" s="10" t="s">
        <v>637</v>
      </c>
      <c r="D12" s="10" t="s">
        <v>730</v>
      </c>
      <c r="E12" s="10" t="s">
        <v>570</v>
      </c>
      <c r="F12" s="10" t="s">
        <v>722</v>
      </c>
      <c r="G12" s="10" t="s">
        <v>616</v>
      </c>
    </row>
    <row r="13" ht="23.25" customHeight="1" spans="1:7">
      <c r="A13" s="9"/>
      <c r="B13" s="10" t="s">
        <v>808</v>
      </c>
      <c r="C13" s="10" t="s">
        <v>637</v>
      </c>
      <c r="D13" s="10" t="s">
        <v>809</v>
      </c>
      <c r="E13" s="10" t="s">
        <v>593</v>
      </c>
      <c r="F13" s="10" t="s">
        <v>810</v>
      </c>
      <c r="G13" s="10" t="s">
        <v>616</v>
      </c>
    </row>
    <row r="14" ht="23.25" customHeight="1" spans="1:7">
      <c r="A14" s="9"/>
      <c r="B14" s="10" t="s">
        <v>811</v>
      </c>
      <c r="C14" s="10" t="s">
        <v>637</v>
      </c>
      <c r="D14" s="10" t="s">
        <v>581</v>
      </c>
      <c r="E14" s="10" t="s">
        <v>593</v>
      </c>
      <c r="F14" s="10" t="s">
        <v>812</v>
      </c>
      <c r="G14" s="10" t="s">
        <v>616</v>
      </c>
    </row>
    <row r="15" ht="23.25" customHeight="1" spans="1:7">
      <c r="A15" s="9"/>
      <c r="B15" s="11" t="s">
        <v>813</v>
      </c>
      <c r="C15" s="10" t="s">
        <v>637</v>
      </c>
      <c r="D15" s="10" t="s">
        <v>581</v>
      </c>
      <c r="E15" s="10" t="s">
        <v>570</v>
      </c>
      <c r="F15" s="10" t="s">
        <v>814</v>
      </c>
      <c r="G15" s="10" t="s">
        <v>616</v>
      </c>
    </row>
    <row r="16" ht="23.25" customHeight="1" spans="1:7">
      <c r="A16" s="9"/>
      <c r="B16" s="11" t="s">
        <v>799</v>
      </c>
      <c r="C16" s="10" t="s">
        <v>637</v>
      </c>
      <c r="D16" s="10" t="s">
        <v>586</v>
      </c>
      <c r="E16" s="10" t="s">
        <v>570</v>
      </c>
      <c r="F16" s="10" t="s">
        <v>635</v>
      </c>
      <c r="G16" s="10" t="s">
        <v>622</v>
      </c>
    </row>
    <row r="17" ht="23.25" customHeight="1" spans="1:7">
      <c r="A17" s="9"/>
      <c r="B17" s="11" t="s">
        <v>815</v>
      </c>
      <c r="C17" s="10" t="s">
        <v>637</v>
      </c>
      <c r="D17" s="10" t="s">
        <v>809</v>
      </c>
      <c r="E17" s="10" t="s">
        <v>593</v>
      </c>
      <c r="F17" s="10" t="s">
        <v>722</v>
      </c>
      <c r="G17" s="10" t="s">
        <v>622</v>
      </c>
    </row>
    <row r="18" ht="23.25" customHeight="1" spans="1:7">
      <c r="A18" s="9"/>
      <c r="B18" s="11" t="s">
        <v>816</v>
      </c>
      <c r="C18" s="10" t="s">
        <v>637</v>
      </c>
      <c r="D18" s="10" t="s">
        <v>586</v>
      </c>
      <c r="E18" s="10" t="s">
        <v>750</v>
      </c>
      <c r="F18" s="10" t="s">
        <v>720</v>
      </c>
      <c r="G18" s="10" t="s">
        <v>616</v>
      </c>
    </row>
    <row r="19" ht="23.25" customHeight="1" spans="1:7">
      <c r="A19" s="9"/>
      <c r="B19" s="11" t="s">
        <v>817</v>
      </c>
      <c r="C19" s="10" t="s">
        <v>720</v>
      </c>
      <c r="D19" s="10" t="s">
        <v>586</v>
      </c>
      <c r="E19" s="10" t="s">
        <v>589</v>
      </c>
      <c r="F19" s="10" t="s">
        <v>640</v>
      </c>
      <c r="G19" s="10" t="s">
        <v>616</v>
      </c>
    </row>
    <row r="20" ht="23.25" customHeight="1" spans="1:7">
      <c r="A20" s="9"/>
      <c r="B20" s="11" t="s">
        <v>818</v>
      </c>
      <c r="C20" s="10" t="s">
        <v>720</v>
      </c>
      <c r="D20" s="10" t="s">
        <v>586</v>
      </c>
      <c r="E20" s="10" t="s">
        <v>589</v>
      </c>
      <c r="F20" s="10" t="s">
        <v>640</v>
      </c>
      <c r="G20" s="10" t="s">
        <v>616</v>
      </c>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819</v>
      </c>
      <c r="C4" s="7"/>
      <c r="D4" s="7"/>
      <c r="E4" s="7" t="s">
        <v>600</v>
      </c>
      <c r="F4" s="7" t="s">
        <v>601</v>
      </c>
      <c r="G4" s="7"/>
    </row>
    <row r="5" ht="27.75" customHeight="1" spans="1:7">
      <c r="A5" s="7" t="s">
        <v>602</v>
      </c>
      <c r="B5" s="7">
        <v>2500</v>
      </c>
      <c r="C5" s="7"/>
      <c r="D5" s="7"/>
      <c r="E5" s="7" t="s">
        <v>603</v>
      </c>
      <c r="F5" s="7">
        <v>2500</v>
      </c>
      <c r="G5" s="7"/>
    </row>
    <row r="6" ht="27.75" customHeight="1" spans="1:7">
      <c r="A6" s="7"/>
      <c r="B6" s="7"/>
      <c r="C6" s="7"/>
      <c r="D6" s="7"/>
      <c r="E6" s="7" t="s">
        <v>604</v>
      </c>
      <c r="F6" s="7"/>
      <c r="G6" s="7"/>
    </row>
    <row r="7" ht="26" customHeight="1" spans="1:7">
      <c r="A7" s="7" t="s">
        <v>605</v>
      </c>
      <c r="B7" s="8" t="s">
        <v>820</v>
      </c>
      <c r="C7" s="8"/>
      <c r="D7" s="8"/>
      <c r="E7" s="8"/>
      <c r="F7" s="8"/>
      <c r="G7" s="8"/>
    </row>
    <row r="8" ht="60" customHeight="1" spans="1:7">
      <c r="A8" s="7" t="s">
        <v>607</v>
      </c>
      <c r="B8" s="8" t="s">
        <v>821</v>
      </c>
      <c r="C8" s="8"/>
      <c r="D8" s="8"/>
      <c r="E8" s="8"/>
      <c r="F8" s="8"/>
      <c r="G8" s="8"/>
    </row>
    <row r="9" ht="22" customHeight="1" spans="1:7">
      <c r="A9" s="7" t="s">
        <v>609</v>
      </c>
      <c r="B9" s="8" t="s">
        <v>822</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823</v>
      </c>
      <c r="C11" s="10" t="s">
        <v>824</v>
      </c>
      <c r="D11" s="10" t="s">
        <v>584</v>
      </c>
      <c r="E11" s="10" t="s">
        <v>570</v>
      </c>
      <c r="F11" s="10" t="s">
        <v>825</v>
      </c>
      <c r="G11" s="10" t="s">
        <v>616</v>
      </c>
    </row>
    <row r="12" ht="23.25" customHeight="1" spans="1:7">
      <c r="A12" s="9"/>
      <c r="B12" s="10" t="s">
        <v>826</v>
      </c>
      <c r="C12" s="10" t="s">
        <v>791</v>
      </c>
      <c r="D12" s="10" t="s">
        <v>586</v>
      </c>
      <c r="E12" s="10" t="s">
        <v>589</v>
      </c>
      <c r="F12" s="10" t="s">
        <v>590</v>
      </c>
      <c r="G12" s="10" t="s">
        <v>616</v>
      </c>
    </row>
    <row r="13" ht="23.25" customHeight="1" spans="1:7">
      <c r="A13" s="9"/>
      <c r="B13" s="10" t="s">
        <v>827</v>
      </c>
      <c r="C13" s="10" t="s">
        <v>727</v>
      </c>
      <c r="D13" s="10" t="s">
        <v>762</v>
      </c>
      <c r="E13" s="10" t="s">
        <v>593</v>
      </c>
      <c r="F13" s="10" t="s">
        <v>763</v>
      </c>
      <c r="G13" s="10" t="s">
        <v>616</v>
      </c>
    </row>
    <row r="14" ht="23.25" customHeight="1" spans="1:7">
      <c r="A14" s="9"/>
      <c r="B14" s="11" t="s">
        <v>828</v>
      </c>
      <c r="C14" s="10" t="s">
        <v>791</v>
      </c>
      <c r="D14" s="10" t="s">
        <v>572</v>
      </c>
      <c r="E14" s="10" t="s">
        <v>570</v>
      </c>
      <c r="F14" s="10" t="s">
        <v>825</v>
      </c>
      <c r="G14" s="10" t="s">
        <v>616</v>
      </c>
    </row>
    <row r="15" ht="23.25" customHeight="1" spans="1:7">
      <c r="A15" s="9"/>
      <c r="B15" s="11" t="s">
        <v>638</v>
      </c>
      <c r="C15" s="10" t="s">
        <v>727</v>
      </c>
      <c r="D15" s="10" t="s">
        <v>586</v>
      </c>
      <c r="E15" s="10" t="s">
        <v>570</v>
      </c>
      <c r="F15" s="10" t="s">
        <v>760</v>
      </c>
      <c r="G15" s="10" t="s">
        <v>616</v>
      </c>
    </row>
    <row r="16" ht="23.25" customHeight="1" spans="1:7">
      <c r="A16" s="9"/>
      <c r="B16" s="11" t="s">
        <v>829</v>
      </c>
      <c r="C16" s="10" t="s">
        <v>830</v>
      </c>
      <c r="D16" s="10" t="s">
        <v>586</v>
      </c>
      <c r="E16" s="10" t="s">
        <v>589</v>
      </c>
      <c r="F16" s="10" t="s">
        <v>590</v>
      </c>
      <c r="G16" s="10" t="s">
        <v>622</v>
      </c>
    </row>
    <row r="17" ht="23.25" customHeight="1" spans="1:7">
      <c r="A17" s="9"/>
      <c r="B17" s="11" t="s">
        <v>831</v>
      </c>
      <c r="C17" s="10" t="s">
        <v>830</v>
      </c>
      <c r="D17" s="10" t="s">
        <v>586</v>
      </c>
      <c r="E17" s="10" t="s">
        <v>589</v>
      </c>
      <c r="F17" s="10" t="s">
        <v>590</v>
      </c>
      <c r="G17" s="10" t="s">
        <v>622</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832</v>
      </c>
      <c r="C4" s="7"/>
      <c r="D4" s="7"/>
      <c r="E4" s="7" t="s">
        <v>600</v>
      </c>
      <c r="F4" s="7" t="s">
        <v>601</v>
      </c>
      <c r="G4" s="7"/>
    </row>
    <row r="5" ht="27.75" customHeight="1" spans="1:7">
      <c r="A5" s="7" t="s">
        <v>602</v>
      </c>
      <c r="B5" s="7">
        <v>10</v>
      </c>
      <c r="C5" s="7"/>
      <c r="D5" s="7"/>
      <c r="E5" s="7" t="s">
        <v>603</v>
      </c>
      <c r="F5" s="7">
        <v>10</v>
      </c>
      <c r="G5" s="7"/>
    </row>
    <row r="6" ht="27.75" customHeight="1" spans="1:7">
      <c r="A6" s="7"/>
      <c r="B6" s="7"/>
      <c r="C6" s="7"/>
      <c r="D6" s="7"/>
      <c r="E6" s="7" t="s">
        <v>604</v>
      </c>
      <c r="F6" s="7"/>
      <c r="G6" s="7"/>
    </row>
    <row r="7" ht="49" customHeight="1" spans="1:7">
      <c r="A7" s="7" t="s">
        <v>605</v>
      </c>
      <c r="B7" s="8" t="s">
        <v>833</v>
      </c>
      <c r="C7" s="8"/>
      <c r="D7" s="8"/>
      <c r="E7" s="8"/>
      <c r="F7" s="8"/>
      <c r="G7" s="8"/>
    </row>
    <row r="8" ht="34.5" customHeight="1" spans="1:7">
      <c r="A8" s="7" t="s">
        <v>607</v>
      </c>
      <c r="B8" s="8" t="s">
        <v>834</v>
      </c>
      <c r="C8" s="8"/>
      <c r="D8" s="8"/>
      <c r="E8" s="8"/>
      <c r="F8" s="8"/>
      <c r="G8" s="8"/>
    </row>
    <row r="9" ht="34.5" customHeight="1" spans="1:7">
      <c r="A9" s="7" t="s">
        <v>609</v>
      </c>
      <c r="B9" s="8" t="s">
        <v>835</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836</v>
      </c>
      <c r="C11" s="10" t="s">
        <v>629</v>
      </c>
      <c r="D11" s="10" t="s">
        <v>837</v>
      </c>
      <c r="E11" s="10" t="s">
        <v>589</v>
      </c>
      <c r="F11" s="10" t="s">
        <v>838</v>
      </c>
      <c r="G11" s="10" t="s">
        <v>616</v>
      </c>
    </row>
    <row r="12" ht="23.25" customHeight="1" spans="1:7">
      <c r="A12" s="9"/>
      <c r="B12" s="10" t="s">
        <v>839</v>
      </c>
      <c r="C12" s="10" t="s">
        <v>629</v>
      </c>
      <c r="D12" s="10" t="s">
        <v>574</v>
      </c>
      <c r="E12" s="10" t="s">
        <v>570</v>
      </c>
      <c r="F12" s="10" t="s">
        <v>840</v>
      </c>
      <c r="G12" s="10" t="s">
        <v>616</v>
      </c>
    </row>
    <row r="13" ht="23.25" customHeight="1" spans="1:7">
      <c r="A13" s="9"/>
      <c r="B13" s="10" t="s">
        <v>841</v>
      </c>
      <c r="C13" s="10" t="s">
        <v>629</v>
      </c>
      <c r="D13" s="10" t="s">
        <v>574</v>
      </c>
      <c r="E13" s="10" t="s">
        <v>570</v>
      </c>
      <c r="F13" s="10" t="s">
        <v>842</v>
      </c>
      <c r="G13" s="10" t="s">
        <v>616</v>
      </c>
    </row>
    <row r="14" ht="23.25" customHeight="1" spans="1:7">
      <c r="A14" s="9"/>
      <c r="B14" s="10" t="s">
        <v>843</v>
      </c>
      <c r="C14" s="10" t="s">
        <v>637</v>
      </c>
      <c r="D14" s="10" t="s">
        <v>586</v>
      </c>
      <c r="E14" s="10" t="s">
        <v>589</v>
      </c>
      <c r="F14" s="10" t="s">
        <v>640</v>
      </c>
      <c r="G14" s="10" t="s">
        <v>616</v>
      </c>
    </row>
    <row r="15" ht="23.25" customHeight="1" spans="1:7">
      <c r="A15" s="9"/>
      <c r="B15" s="11" t="s">
        <v>844</v>
      </c>
      <c r="C15" s="10" t="s">
        <v>637</v>
      </c>
      <c r="D15" s="10" t="s">
        <v>586</v>
      </c>
      <c r="E15" s="10" t="s">
        <v>589</v>
      </c>
      <c r="F15" s="10" t="s">
        <v>845</v>
      </c>
      <c r="G15" s="10" t="s">
        <v>616</v>
      </c>
    </row>
    <row r="16" ht="23.25" customHeight="1" spans="1:7">
      <c r="A16" s="9"/>
      <c r="B16" s="11" t="s">
        <v>638</v>
      </c>
      <c r="C16" s="10" t="s">
        <v>637</v>
      </c>
      <c r="D16" s="10" t="s">
        <v>586</v>
      </c>
      <c r="E16" s="10" t="s">
        <v>570</v>
      </c>
      <c r="F16" s="10" t="s">
        <v>718</v>
      </c>
      <c r="G16" s="10" t="s">
        <v>616</v>
      </c>
    </row>
    <row r="17" ht="23.25" customHeight="1" spans="1:7">
      <c r="A17" s="9"/>
      <c r="B17" s="11" t="s">
        <v>846</v>
      </c>
      <c r="C17" s="10" t="s">
        <v>637</v>
      </c>
      <c r="D17" s="10" t="s">
        <v>586</v>
      </c>
      <c r="E17" s="10" t="s">
        <v>589</v>
      </c>
      <c r="F17" s="10" t="s">
        <v>640</v>
      </c>
      <c r="G17" s="10" t="s">
        <v>622</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847</v>
      </c>
      <c r="C4" s="7"/>
      <c r="D4" s="7"/>
      <c r="E4" s="7" t="s">
        <v>600</v>
      </c>
      <c r="F4" s="7" t="s">
        <v>601</v>
      </c>
      <c r="G4" s="7"/>
    </row>
    <row r="5" ht="27.75" customHeight="1" spans="1:7">
      <c r="A5" s="7" t="s">
        <v>602</v>
      </c>
      <c r="B5" s="7">
        <v>60</v>
      </c>
      <c r="C5" s="7"/>
      <c r="D5" s="7"/>
      <c r="E5" s="7" t="s">
        <v>603</v>
      </c>
      <c r="F5" s="7">
        <v>60</v>
      </c>
      <c r="G5" s="7"/>
    </row>
    <row r="6" ht="27.75" customHeight="1" spans="1:7">
      <c r="A6" s="7"/>
      <c r="B6" s="7"/>
      <c r="C6" s="7"/>
      <c r="D6" s="7"/>
      <c r="E6" s="7" t="s">
        <v>604</v>
      </c>
      <c r="F6" s="7"/>
      <c r="G6" s="7"/>
    </row>
    <row r="7" ht="34.5" customHeight="1" spans="1:7">
      <c r="A7" s="7" t="s">
        <v>605</v>
      </c>
      <c r="B7" s="8" t="s">
        <v>848</v>
      </c>
      <c r="C7" s="8"/>
      <c r="D7" s="8"/>
      <c r="E7" s="8"/>
      <c r="F7" s="8"/>
      <c r="G7" s="8"/>
    </row>
    <row r="8" ht="34.5" customHeight="1" spans="1:7">
      <c r="A8" s="7" t="s">
        <v>607</v>
      </c>
      <c r="B8" s="8" t="s">
        <v>672</v>
      </c>
      <c r="C8" s="8"/>
      <c r="D8" s="8"/>
      <c r="E8" s="8"/>
      <c r="F8" s="8"/>
      <c r="G8" s="8"/>
    </row>
    <row r="9" ht="34.5" customHeight="1" spans="1:7">
      <c r="A9" s="7" t="s">
        <v>609</v>
      </c>
      <c r="B9" s="8" t="s">
        <v>849</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850</v>
      </c>
      <c r="C11" s="10" t="s">
        <v>613</v>
      </c>
      <c r="D11" s="10" t="s">
        <v>569</v>
      </c>
      <c r="E11" s="10" t="s">
        <v>570</v>
      </c>
      <c r="F11" s="10" t="s">
        <v>676</v>
      </c>
      <c r="G11" s="10" t="s">
        <v>616</v>
      </c>
    </row>
    <row r="12" ht="23.25" customHeight="1" spans="1:7">
      <c r="A12" s="9"/>
      <c r="B12" s="10" t="s">
        <v>647</v>
      </c>
      <c r="C12" s="10" t="s">
        <v>613</v>
      </c>
      <c r="D12" s="10" t="s">
        <v>586</v>
      </c>
      <c r="E12" s="10" t="s">
        <v>589</v>
      </c>
      <c r="F12" s="10" t="s">
        <v>590</v>
      </c>
      <c r="G12" s="10" t="s">
        <v>616</v>
      </c>
    </row>
    <row r="13" ht="23.25" customHeight="1" spans="1:7">
      <c r="A13" s="9"/>
      <c r="B13" s="10" t="s">
        <v>617</v>
      </c>
      <c r="C13" s="10" t="s">
        <v>620</v>
      </c>
      <c r="D13" s="10" t="s">
        <v>586</v>
      </c>
      <c r="E13" s="10" t="s">
        <v>589</v>
      </c>
      <c r="F13" s="10" t="s">
        <v>590</v>
      </c>
      <c r="G13" s="10" t="s">
        <v>616</v>
      </c>
    </row>
    <row r="14" ht="23.25" customHeight="1" spans="1:7">
      <c r="A14" s="9"/>
      <c r="B14" s="10" t="s">
        <v>851</v>
      </c>
      <c r="C14" s="10" t="s">
        <v>620</v>
      </c>
      <c r="D14" s="10" t="s">
        <v>581</v>
      </c>
      <c r="E14" s="10" t="s">
        <v>593</v>
      </c>
      <c r="F14" s="10" t="s">
        <v>852</v>
      </c>
      <c r="G14" s="10" t="s">
        <v>616</v>
      </c>
    </row>
    <row r="15" ht="23.25" customHeight="1" spans="1:7">
      <c r="A15" s="9"/>
      <c r="B15" s="11" t="s">
        <v>853</v>
      </c>
      <c r="C15" s="10" t="s">
        <v>613</v>
      </c>
      <c r="D15" s="10" t="s">
        <v>586</v>
      </c>
      <c r="E15" s="10" t="s">
        <v>589</v>
      </c>
      <c r="F15" s="10" t="s">
        <v>587</v>
      </c>
      <c r="G15" s="10" t="s">
        <v>616</v>
      </c>
    </row>
    <row r="16" ht="23.25" customHeight="1" spans="1:7">
      <c r="A16" s="9"/>
      <c r="B16" s="11" t="s">
        <v>681</v>
      </c>
      <c r="C16" s="10" t="s">
        <v>620</v>
      </c>
      <c r="D16" s="10" t="s">
        <v>586</v>
      </c>
      <c r="E16" s="10" t="s">
        <v>570</v>
      </c>
      <c r="F16" s="10" t="s">
        <v>587</v>
      </c>
      <c r="G16" s="10" t="s">
        <v>616</v>
      </c>
    </row>
    <row r="17" ht="23.25" customHeight="1" spans="1:7">
      <c r="A17" s="9"/>
      <c r="B17" s="11" t="s">
        <v>621</v>
      </c>
      <c r="C17" s="10" t="s">
        <v>620</v>
      </c>
      <c r="D17" s="10" t="s">
        <v>586</v>
      </c>
      <c r="E17" s="10" t="s">
        <v>589</v>
      </c>
      <c r="F17" s="10" t="s">
        <v>590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854</v>
      </c>
      <c r="C4" s="7"/>
      <c r="D4" s="7"/>
      <c r="E4" s="7" t="s">
        <v>600</v>
      </c>
      <c r="F4" s="7" t="s">
        <v>601</v>
      </c>
      <c r="G4" s="7"/>
    </row>
    <row r="5" ht="27.75" customHeight="1" spans="1:7">
      <c r="A5" s="7" t="s">
        <v>602</v>
      </c>
      <c r="B5" s="7">
        <v>5</v>
      </c>
      <c r="C5" s="7"/>
      <c r="D5" s="7"/>
      <c r="E5" s="7" t="s">
        <v>603</v>
      </c>
      <c r="F5" s="7">
        <v>5</v>
      </c>
      <c r="G5" s="7"/>
    </row>
    <row r="6" ht="27.75" customHeight="1" spans="1:7">
      <c r="A6" s="7"/>
      <c r="B6" s="7"/>
      <c r="C6" s="7"/>
      <c r="D6" s="7"/>
      <c r="E6" s="7" t="s">
        <v>604</v>
      </c>
      <c r="F6" s="7"/>
      <c r="G6" s="7"/>
    </row>
    <row r="7" ht="52" customHeight="1" spans="1:7">
      <c r="A7" s="7" t="s">
        <v>605</v>
      </c>
      <c r="B7" s="8" t="s">
        <v>855</v>
      </c>
      <c r="C7" s="8"/>
      <c r="D7" s="8"/>
      <c r="E7" s="8"/>
      <c r="F7" s="8"/>
      <c r="G7" s="8"/>
    </row>
    <row r="8" ht="34.5" customHeight="1" spans="1:7">
      <c r="A8" s="7" t="s">
        <v>607</v>
      </c>
      <c r="B8" s="8" t="s">
        <v>856</v>
      </c>
      <c r="C8" s="8"/>
      <c r="D8" s="8"/>
      <c r="E8" s="8"/>
      <c r="F8" s="8"/>
      <c r="G8" s="8"/>
    </row>
    <row r="9" ht="34.5" customHeight="1" spans="1:7">
      <c r="A9" s="7" t="s">
        <v>609</v>
      </c>
      <c r="B9" s="8" t="s">
        <v>857</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858</v>
      </c>
      <c r="C11" s="10" t="s">
        <v>629</v>
      </c>
      <c r="D11" s="10" t="s">
        <v>574</v>
      </c>
      <c r="E11" s="10" t="s">
        <v>570</v>
      </c>
      <c r="F11" s="10" t="s">
        <v>859</v>
      </c>
      <c r="G11" s="10" t="s">
        <v>616</v>
      </c>
    </row>
    <row r="12" ht="23.25" customHeight="1" spans="1:7">
      <c r="A12" s="9"/>
      <c r="B12" s="10" t="s">
        <v>860</v>
      </c>
      <c r="C12" s="10" t="s">
        <v>637</v>
      </c>
      <c r="D12" s="10" t="s">
        <v>730</v>
      </c>
      <c r="E12" s="10" t="s">
        <v>570</v>
      </c>
      <c r="F12" s="10" t="s">
        <v>838</v>
      </c>
      <c r="G12" s="10" t="s">
        <v>616</v>
      </c>
    </row>
    <row r="13" ht="23.25" customHeight="1" spans="1:7">
      <c r="A13" s="9"/>
      <c r="B13" s="10" t="s">
        <v>861</v>
      </c>
      <c r="C13" s="10" t="s">
        <v>629</v>
      </c>
      <c r="D13" s="10" t="s">
        <v>586</v>
      </c>
      <c r="E13" s="10" t="s">
        <v>570</v>
      </c>
      <c r="F13" s="10" t="s">
        <v>862</v>
      </c>
      <c r="G13" s="10" t="s">
        <v>616</v>
      </c>
    </row>
    <row r="14" ht="23.25" customHeight="1" spans="1:7">
      <c r="A14" s="9"/>
      <c r="B14" s="10" t="s">
        <v>863</v>
      </c>
      <c r="C14" s="10" t="s">
        <v>637</v>
      </c>
      <c r="D14" s="10" t="s">
        <v>762</v>
      </c>
      <c r="E14" s="10" t="s">
        <v>593</v>
      </c>
      <c r="F14" s="10" t="s">
        <v>864</v>
      </c>
      <c r="G14" s="10" t="s">
        <v>616</v>
      </c>
    </row>
    <row r="15" ht="23.25" customHeight="1" spans="1:7">
      <c r="A15" s="9"/>
      <c r="B15" s="11" t="s">
        <v>865</v>
      </c>
      <c r="C15" s="10" t="s">
        <v>629</v>
      </c>
      <c r="D15" s="10" t="s">
        <v>586</v>
      </c>
      <c r="E15" s="10" t="s">
        <v>570</v>
      </c>
      <c r="F15" s="10" t="s">
        <v>635</v>
      </c>
      <c r="G15" s="10" t="s">
        <v>616</v>
      </c>
    </row>
    <row r="16" ht="23.25" customHeight="1" spans="1:7">
      <c r="A16" s="9"/>
      <c r="B16" s="11" t="s">
        <v>638</v>
      </c>
      <c r="C16" s="10" t="s">
        <v>637</v>
      </c>
      <c r="D16" s="10" t="s">
        <v>586</v>
      </c>
      <c r="E16" s="10" t="s">
        <v>570</v>
      </c>
      <c r="F16" s="10" t="s">
        <v>866</v>
      </c>
      <c r="G16" s="10" t="s">
        <v>622</v>
      </c>
    </row>
    <row r="17" ht="23.25" customHeight="1" spans="1:7">
      <c r="A17" s="9"/>
      <c r="B17" s="11" t="s">
        <v>829</v>
      </c>
      <c r="C17" s="10" t="s">
        <v>727</v>
      </c>
      <c r="D17" s="10" t="s">
        <v>586</v>
      </c>
      <c r="E17" s="10" t="s">
        <v>589</v>
      </c>
      <c r="F17" s="10" t="s">
        <v>845</v>
      </c>
      <c r="G17" s="10" t="s">
        <v>622</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3"/>
  <sheetViews>
    <sheetView showGridLines="0" showZeros="0" workbookViewId="0">
      <selection activeCell="A1" sqref="A1:E37"/>
    </sheetView>
  </sheetViews>
  <sheetFormatPr defaultColWidth="6.875" defaultRowHeight="12.75" customHeight="1"/>
  <cols>
    <col min="1" max="1" width="9.875" style="53" customWidth="1"/>
    <col min="2" max="2" width="34.75" style="53" customWidth="1"/>
    <col min="3" max="4" width="10.375" style="53" customWidth="1"/>
    <col min="5" max="5" width="11.5" style="53" customWidth="1"/>
    <col min="6" max="6" width="6.875" style="53"/>
    <col min="7" max="11" width="14.125" style="78" customWidth="1"/>
    <col min="12" max="14" width="14.125" style="53" customWidth="1"/>
    <col min="15" max="251" width="6.875" style="53"/>
    <col min="252" max="252" width="23.625" style="53" customWidth="1"/>
    <col min="253" max="253" width="44.625" style="53" customWidth="1"/>
    <col min="254" max="254" width="16.5" style="53" customWidth="1"/>
    <col min="255" max="257" width="13.625" style="53" customWidth="1"/>
    <col min="258" max="507" width="6.875" style="53"/>
    <col min="508" max="508" width="23.625" style="53" customWidth="1"/>
    <col min="509" max="509" width="44.625" style="53" customWidth="1"/>
    <col min="510" max="510" width="16.5" style="53" customWidth="1"/>
    <col min="511" max="513" width="13.625" style="53" customWidth="1"/>
    <col min="514" max="763" width="6.875" style="53"/>
    <col min="764" max="764" width="23.625" style="53" customWidth="1"/>
    <col min="765" max="765" width="44.625" style="53" customWidth="1"/>
    <col min="766" max="766" width="16.5" style="53" customWidth="1"/>
    <col min="767" max="769" width="13.625" style="53" customWidth="1"/>
    <col min="770" max="1019" width="6.875" style="53"/>
    <col min="1020" max="1020" width="23.625" style="53" customWidth="1"/>
    <col min="1021" max="1021" width="44.625" style="53" customWidth="1"/>
    <col min="1022" max="1022" width="16.5" style="53" customWidth="1"/>
    <col min="1023" max="1025" width="13.625" style="53" customWidth="1"/>
    <col min="1026" max="1275" width="6.875" style="53"/>
    <col min="1276" max="1276" width="23.625" style="53" customWidth="1"/>
    <col min="1277" max="1277" width="44.625" style="53" customWidth="1"/>
    <col min="1278" max="1278" width="16.5" style="53" customWidth="1"/>
    <col min="1279" max="1281" width="13.625" style="53" customWidth="1"/>
    <col min="1282" max="1531" width="6.875" style="53"/>
    <col min="1532" max="1532" width="23.625" style="53" customWidth="1"/>
    <col min="1533" max="1533" width="44.625" style="53" customWidth="1"/>
    <col min="1534" max="1534" width="16.5" style="53" customWidth="1"/>
    <col min="1535" max="1537" width="13.625" style="53" customWidth="1"/>
    <col min="1538" max="1787" width="6.875" style="53"/>
    <col min="1788" max="1788" width="23.625" style="53" customWidth="1"/>
    <col min="1789" max="1789" width="44.625" style="53" customWidth="1"/>
    <col min="1790" max="1790" width="16.5" style="53" customWidth="1"/>
    <col min="1791" max="1793" width="13.625" style="53" customWidth="1"/>
    <col min="1794" max="2043" width="6.875" style="53"/>
    <col min="2044" max="2044" width="23.625" style="53" customWidth="1"/>
    <col min="2045" max="2045" width="44.625" style="53" customWidth="1"/>
    <col min="2046" max="2046" width="16.5" style="53" customWidth="1"/>
    <col min="2047" max="2049" width="13.625" style="53" customWidth="1"/>
    <col min="2050" max="2299" width="6.875" style="53"/>
    <col min="2300" max="2300" width="23.625" style="53" customWidth="1"/>
    <col min="2301" max="2301" width="44.625" style="53" customWidth="1"/>
    <col min="2302" max="2302" width="16.5" style="53" customWidth="1"/>
    <col min="2303" max="2305" width="13.625" style="53" customWidth="1"/>
    <col min="2306" max="2555" width="6.875" style="53"/>
    <col min="2556" max="2556" width="23.625" style="53" customWidth="1"/>
    <col min="2557" max="2557" width="44.625" style="53" customWidth="1"/>
    <col min="2558" max="2558" width="16.5" style="53" customWidth="1"/>
    <col min="2559" max="2561" width="13.625" style="53" customWidth="1"/>
    <col min="2562" max="2811" width="6.875" style="53"/>
    <col min="2812" max="2812" width="23.625" style="53" customWidth="1"/>
    <col min="2813" max="2813" width="44.625" style="53" customWidth="1"/>
    <col min="2814" max="2814" width="16.5" style="53" customWidth="1"/>
    <col min="2815" max="2817" width="13.625" style="53" customWidth="1"/>
    <col min="2818" max="3067" width="6.875" style="53"/>
    <col min="3068" max="3068" width="23.625" style="53" customWidth="1"/>
    <col min="3069" max="3069" width="44.625" style="53" customWidth="1"/>
    <col min="3070" max="3070" width="16.5" style="53" customWidth="1"/>
    <col min="3071" max="3073" width="13.625" style="53" customWidth="1"/>
    <col min="3074" max="3323" width="6.875" style="53"/>
    <col min="3324" max="3324" width="23.625" style="53" customWidth="1"/>
    <col min="3325" max="3325" width="44.625" style="53" customWidth="1"/>
    <col min="3326" max="3326" width="16.5" style="53" customWidth="1"/>
    <col min="3327" max="3329" width="13.625" style="53" customWidth="1"/>
    <col min="3330" max="3579" width="6.875" style="53"/>
    <col min="3580" max="3580" width="23.625" style="53" customWidth="1"/>
    <col min="3581" max="3581" width="44.625" style="53" customWidth="1"/>
    <col min="3582" max="3582" width="16.5" style="53" customWidth="1"/>
    <col min="3583" max="3585" width="13.625" style="53" customWidth="1"/>
    <col min="3586" max="3835" width="6.875" style="53"/>
    <col min="3836" max="3836" width="23.625" style="53" customWidth="1"/>
    <col min="3837" max="3837" width="44.625" style="53" customWidth="1"/>
    <col min="3838" max="3838" width="16.5" style="53" customWidth="1"/>
    <col min="3839" max="3841" width="13.625" style="53" customWidth="1"/>
    <col min="3842" max="4091" width="6.875" style="53"/>
    <col min="4092" max="4092" width="23.625" style="53" customWidth="1"/>
    <col min="4093" max="4093" width="44.625" style="53" customWidth="1"/>
    <col min="4094" max="4094" width="16.5" style="53" customWidth="1"/>
    <col min="4095" max="4097" width="13.625" style="53" customWidth="1"/>
    <col min="4098" max="4347" width="6.875" style="53"/>
    <col min="4348" max="4348" width="23.625" style="53" customWidth="1"/>
    <col min="4349" max="4349" width="44.625" style="53" customWidth="1"/>
    <col min="4350" max="4350" width="16.5" style="53" customWidth="1"/>
    <col min="4351" max="4353" width="13.625" style="53" customWidth="1"/>
    <col min="4354" max="4603" width="6.875" style="53"/>
    <col min="4604" max="4604" width="23.625" style="53" customWidth="1"/>
    <col min="4605" max="4605" width="44.625" style="53" customWidth="1"/>
    <col min="4606" max="4606" width="16.5" style="53" customWidth="1"/>
    <col min="4607" max="4609" width="13.625" style="53" customWidth="1"/>
    <col min="4610" max="4859" width="6.875" style="53"/>
    <col min="4860" max="4860" width="23.625" style="53" customWidth="1"/>
    <col min="4861" max="4861" width="44.625" style="53" customWidth="1"/>
    <col min="4862" max="4862" width="16.5" style="53" customWidth="1"/>
    <col min="4863" max="4865" width="13.625" style="53" customWidth="1"/>
    <col min="4866" max="5115" width="6.875" style="53"/>
    <col min="5116" max="5116" width="23.625" style="53" customWidth="1"/>
    <col min="5117" max="5117" width="44.625" style="53" customWidth="1"/>
    <col min="5118" max="5118" width="16.5" style="53" customWidth="1"/>
    <col min="5119" max="5121" width="13.625" style="53" customWidth="1"/>
    <col min="5122" max="5371" width="6.875" style="53"/>
    <col min="5372" max="5372" width="23.625" style="53" customWidth="1"/>
    <col min="5373" max="5373" width="44.625" style="53" customWidth="1"/>
    <col min="5374" max="5374" width="16.5" style="53" customWidth="1"/>
    <col min="5375" max="5377" width="13.625" style="53" customWidth="1"/>
    <col min="5378" max="5627" width="6.875" style="53"/>
    <col min="5628" max="5628" width="23.625" style="53" customWidth="1"/>
    <col min="5629" max="5629" width="44.625" style="53" customWidth="1"/>
    <col min="5630" max="5630" width="16.5" style="53" customWidth="1"/>
    <col min="5631" max="5633" width="13.625" style="53" customWidth="1"/>
    <col min="5634" max="5883" width="6.875" style="53"/>
    <col min="5884" max="5884" width="23.625" style="53" customWidth="1"/>
    <col min="5885" max="5885" width="44.625" style="53" customWidth="1"/>
    <col min="5886" max="5886" width="16.5" style="53" customWidth="1"/>
    <col min="5887" max="5889" width="13.625" style="53" customWidth="1"/>
    <col min="5890" max="6139" width="6.875" style="53"/>
    <col min="6140" max="6140" width="23.625" style="53" customWidth="1"/>
    <col min="6141" max="6141" width="44.625" style="53" customWidth="1"/>
    <col min="6142" max="6142" width="16.5" style="53" customWidth="1"/>
    <col min="6143" max="6145" width="13.625" style="53" customWidth="1"/>
    <col min="6146" max="6395" width="6.875" style="53"/>
    <col min="6396" max="6396" width="23.625" style="53" customWidth="1"/>
    <col min="6397" max="6397" width="44.625" style="53" customWidth="1"/>
    <col min="6398" max="6398" width="16.5" style="53" customWidth="1"/>
    <col min="6399" max="6401" width="13.625" style="53" customWidth="1"/>
    <col min="6402" max="6651" width="6.875" style="53"/>
    <col min="6652" max="6652" width="23.625" style="53" customWidth="1"/>
    <col min="6653" max="6653" width="44.625" style="53" customWidth="1"/>
    <col min="6654" max="6654" width="16.5" style="53" customWidth="1"/>
    <col min="6655" max="6657" width="13.625" style="53" customWidth="1"/>
    <col min="6658" max="6907" width="6.875" style="53"/>
    <col min="6908" max="6908" width="23.625" style="53" customWidth="1"/>
    <col min="6909" max="6909" width="44.625" style="53" customWidth="1"/>
    <col min="6910" max="6910" width="16.5" style="53" customWidth="1"/>
    <col min="6911" max="6913" width="13.625" style="53" customWidth="1"/>
    <col min="6914" max="7163" width="6.875" style="53"/>
    <col min="7164" max="7164" width="23.625" style="53" customWidth="1"/>
    <col min="7165" max="7165" width="44.625" style="53" customWidth="1"/>
    <col min="7166" max="7166" width="16.5" style="53" customWidth="1"/>
    <col min="7167" max="7169" width="13.625" style="53" customWidth="1"/>
    <col min="7170" max="7419" width="6.875" style="53"/>
    <col min="7420" max="7420" width="23.625" style="53" customWidth="1"/>
    <col min="7421" max="7421" width="44.625" style="53" customWidth="1"/>
    <col min="7422" max="7422" width="16.5" style="53" customWidth="1"/>
    <col min="7423" max="7425" width="13.625" style="53" customWidth="1"/>
    <col min="7426" max="7675" width="6.875" style="53"/>
    <col min="7676" max="7676" width="23.625" style="53" customWidth="1"/>
    <col min="7677" max="7677" width="44.625" style="53" customWidth="1"/>
    <col min="7678" max="7678" width="16.5" style="53" customWidth="1"/>
    <col min="7679" max="7681" width="13.625" style="53" customWidth="1"/>
    <col min="7682" max="7931" width="6.875" style="53"/>
    <col min="7932" max="7932" width="23.625" style="53" customWidth="1"/>
    <col min="7933" max="7933" width="44.625" style="53" customWidth="1"/>
    <col min="7934" max="7934" width="16.5" style="53" customWidth="1"/>
    <col min="7935" max="7937" width="13.625" style="53" customWidth="1"/>
    <col min="7938" max="8187" width="6.875" style="53"/>
    <col min="8188" max="8188" width="23.625" style="53" customWidth="1"/>
    <col min="8189" max="8189" width="44.625" style="53" customWidth="1"/>
    <col min="8190" max="8190" width="16.5" style="53" customWidth="1"/>
    <col min="8191" max="8193" width="13.625" style="53" customWidth="1"/>
    <col min="8194" max="8443" width="6.875" style="53"/>
    <col min="8444" max="8444" width="23.625" style="53" customWidth="1"/>
    <col min="8445" max="8445" width="44.625" style="53" customWidth="1"/>
    <col min="8446" max="8446" width="16.5" style="53" customWidth="1"/>
    <col min="8447" max="8449" width="13.625" style="53" customWidth="1"/>
    <col min="8450" max="8699" width="6.875" style="53"/>
    <col min="8700" max="8700" width="23.625" style="53" customWidth="1"/>
    <col min="8701" max="8701" width="44.625" style="53" customWidth="1"/>
    <col min="8702" max="8702" width="16.5" style="53" customWidth="1"/>
    <col min="8703" max="8705" width="13.625" style="53" customWidth="1"/>
    <col min="8706" max="8955" width="6.875" style="53"/>
    <col min="8956" max="8956" width="23.625" style="53" customWidth="1"/>
    <col min="8957" max="8957" width="44.625" style="53" customWidth="1"/>
    <col min="8958" max="8958" width="16.5" style="53" customWidth="1"/>
    <col min="8959" max="8961" width="13.625" style="53" customWidth="1"/>
    <col min="8962" max="9211" width="6.875" style="53"/>
    <col min="9212" max="9212" width="23.625" style="53" customWidth="1"/>
    <col min="9213" max="9213" width="44.625" style="53" customWidth="1"/>
    <col min="9214" max="9214" width="16.5" style="53" customWidth="1"/>
    <col min="9215" max="9217" width="13.625" style="53" customWidth="1"/>
    <col min="9218" max="9467" width="6.875" style="53"/>
    <col min="9468" max="9468" width="23.625" style="53" customWidth="1"/>
    <col min="9469" max="9469" width="44.625" style="53" customWidth="1"/>
    <col min="9470" max="9470" width="16.5" style="53" customWidth="1"/>
    <col min="9471" max="9473" width="13.625" style="53" customWidth="1"/>
    <col min="9474" max="9723" width="6.875" style="53"/>
    <col min="9724" max="9724" width="23.625" style="53" customWidth="1"/>
    <col min="9725" max="9725" width="44.625" style="53" customWidth="1"/>
    <col min="9726" max="9726" width="16.5" style="53" customWidth="1"/>
    <col min="9727" max="9729" width="13.625" style="53" customWidth="1"/>
    <col min="9730" max="9979" width="6.875" style="53"/>
    <col min="9980" max="9980" width="23.625" style="53" customWidth="1"/>
    <col min="9981" max="9981" width="44.625" style="53" customWidth="1"/>
    <col min="9982" max="9982" width="16.5" style="53" customWidth="1"/>
    <col min="9983" max="9985" width="13.625" style="53" customWidth="1"/>
    <col min="9986" max="10235" width="6.875" style="53"/>
    <col min="10236" max="10236" width="23.625" style="53" customWidth="1"/>
    <col min="10237" max="10237" width="44.625" style="53" customWidth="1"/>
    <col min="10238" max="10238" width="16.5" style="53" customWidth="1"/>
    <col min="10239" max="10241" width="13.625" style="53" customWidth="1"/>
    <col min="10242" max="10491" width="6.875" style="53"/>
    <col min="10492" max="10492" width="23.625" style="53" customWidth="1"/>
    <col min="10493" max="10493" width="44.625" style="53" customWidth="1"/>
    <col min="10494" max="10494" width="16.5" style="53" customWidth="1"/>
    <col min="10495" max="10497" width="13.625" style="53" customWidth="1"/>
    <col min="10498" max="10747" width="6.875" style="53"/>
    <col min="10748" max="10748" width="23.625" style="53" customWidth="1"/>
    <col min="10749" max="10749" width="44.625" style="53" customWidth="1"/>
    <col min="10750" max="10750" width="16.5" style="53" customWidth="1"/>
    <col min="10751" max="10753" width="13.625" style="53" customWidth="1"/>
    <col min="10754" max="11003" width="6.875" style="53"/>
    <col min="11004" max="11004" width="23.625" style="53" customWidth="1"/>
    <col min="11005" max="11005" width="44.625" style="53" customWidth="1"/>
    <col min="11006" max="11006" width="16.5" style="53" customWidth="1"/>
    <col min="11007" max="11009" width="13.625" style="53" customWidth="1"/>
    <col min="11010" max="11259" width="6.875" style="53"/>
    <col min="11260" max="11260" width="23.625" style="53" customWidth="1"/>
    <col min="11261" max="11261" width="44.625" style="53" customWidth="1"/>
    <col min="11262" max="11262" width="16.5" style="53" customWidth="1"/>
    <col min="11263" max="11265" width="13.625" style="53" customWidth="1"/>
    <col min="11266" max="11515" width="6.875" style="53"/>
    <col min="11516" max="11516" width="23.625" style="53" customWidth="1"/>
    <col min="11517" max="11517" width="44.625" style="53" customWidth="1"/>
    <col min="11518" max="11518" width="16.5" style="53" customWidth="1"/>
    <col min="11519" max="11521" width="13.625" style="53" customWidth="1"/>
    <col min="11522" max="11771" width="6.875" style="53"/>
    <col min="11772" max="11772" width="23.625" style="53" customWidth="1"/>
    <col min="11773" max="11773" width="44.625" style="53" customWidth="1"/>
    <col min="11774" max="11774" width="16.5" style="53" customWidth="1"/>
    <col min="11775" max="11777" width="13.625" style="53" customWidth="1"/>
    <col min="11778" max="12027" width="6.875" style="53"/>
    <col min="12028" max="12028" width="23.625" style="53" customWidth="1"/>
    <col min="12029" max="12029" width="44.625" style="53" customWidth="1"/>
    <col min="12030" max="12030" width="16.5" style="53" customWidth="1"/>
    <col min="12031" max="12033" width="13.625" style="53" customWidth="1"/>
    <col min="12034" max="12283" width="6.875" style="53"/>
    <col min="12284" max="12284" width="23.625" style="53" customWidth="1"/>
    <col min="12285" max="12285" width="44.625" style="53" customWidth="1"/>
    <col min="12286" max="12286" width="16.5" style="53" customWidth="1"/>
    <col min="12287" max="12289" width="13.625" style="53" customWidth="1"/>
    <col min="12290" max="12539" width="6.875" style="53"/>
    <col min="12540" max="12540" width="23.625" style="53" customWidth="1"/>
    <col min="12541" max="12541" width="44.625" style="53" customWidth="1"/>
    <col min="12542" max="12542" width="16.5" style="53" customWidth="1"/>
    <col min="12543" max="12545" width="13.625" style="53" customWidth="1"/>
    <col min="12546" max="12795" width="6.875" style="53"/>
    <col min="12796" max="12796" width="23.625" style="53" customWidth="1"/>
    <col min="12797" max="12797" width="44.625" style="53" customWidth="1"/>
    <col min="12798" max="12798" width="16.5" style="53" customWidth="1"/>
    <col min="12799" max="12801" width="13.625" style="53" customWidth="1"/>
    <col min="12802" max="13051" width="6.875" style="53"/>
    <col min="13052" max="13052" width="23.625" style="53" customWidth="1"/>
    <col min="13053" max="13053" width="44.625" style="53" customWidth="1"/>
    <col min="13054" max="13054" width="16.5" style="53" customWidth="1"/>
    <col min="13055" max="13057" width="13.625" style="53" customWidth="1"/>
    <col min="13058" max="13307" width="6.875" style="53"/>
    <col min="13308" max="13308" width="23.625" style="53" customWidth="1"/>
    <col min="13309" max="13309" width="44.625" style="53" customWidth="1"/>
    <col min="13310" max="13310" width="16.5" style="53" customWidth="1"/>
    <col min="13311" max="13313" width="13.625" style="53" customWidth="1"/>
    <col min="13314" max="13563" width="6.875" style="53"/>
    <col min="13564" max="13564" width="23.625" style="53" customWidth="1"/>
    <col min="13565" max="13565" width="44.625" style="53" customWidth="1"/>
    <col min="13566" max="13566" width="16.5" style="53" customWidth="1"/>
    <col min="13567" max="13569" width="13.625" style="53" customWidth="1"/>
    <col min="13570" max="13819" width="6.875" style="53"/>
    <col min="13820" max="13820" width="23.625" style="53" customWidth="1"/>
    <col min="13821" max="13821" width="44.625" style="53" customWidth="1"/>
    <col min="13822" max="13822" width="16.5" style="53" customWidth="1"/>
    <col min="13823" max="13825" width="13.625" style="53" customWidth="1"/>
    <col min="13826" max="14075" width="6.875" style="53"/>
    <col min="14076" max="14076" width="23.625" style="53" customWidth="1"/>
    <col min="14077" max="14077" width="44.625" style="53" customWidth="1"/>
    <col min="14078" max="14078" width="16.5" style="53" customWidth="1"/>
    <col min="14079" max="14081" width="13.625" style="53" customWidth="1"/>
    <col min="14082" max="14331" width="6.875" style="53"/>
    <col min="14332" max="14332" width="23.625" style="53" customWidth="1"/>
    <col min="14333" max="14333" width="44.625" style="53" customWidth="1"/>
    <col min="14334" max="14334" width="16.5" style="53" customWidth="1"/>
    <col min="14335" max="14337" width="13.625" style="53" customWidth="1"/>
    <col min="14338" max="14587" width="6.875" style="53"/>
    <col min="14588" max="14588" width="23.625" style="53" customWidth="1"/>
    <col min="14589" max="14589" width="44.625" style="53" customWidth="1"/>
    <col min="14590" max="14590" width="16.5" style="53" customWidth="1"/>
    <col min="14591" max="14593" width="13.625" style="53" customWidth="1"/>
    <col min="14594" max="14843" width="6.875" style="53"/>
    <col min="14844" max="14844" width="23.625" style="53" customWidth="1"/>
    <col min="14845" max="14845" width="44.625" style="53" customWidth="1"/>
    <col min="14846" max="14846" width="16.5" style="53" customWidth="1"/>
    <col min="14847" max="14849" width="13.625" style="53" customWidth="1"/>
    <col min="14850" max="15099" width="6.875" style="53"/>
    <col min="15100" max="15100" width="23.625" style="53" customWidth="1"/>
    <col min="15101" max="15101" width="44.625" style="53" customWidth="1"/>
    <col min="15102" max="15102" width="16.5" style="53" customWidth="1"/>
    <col min="15103" max="15105" width="13.625" style="53" customWidth="1"/>
    <col min="15106" max="15355" width="6.875" style="53"/>
    <col min="15356" max="15356" width="23.625" style="53" customWidth="1"/>
    <col min="15357" max="15357" width="44.625" style="53" customWidth="1"/>
    <col min="15358" max="15358" width="16.5" style="53" customWidth="1"/>
    <col min="15359" max="15361" width="13.625" style="53" customWidth="1"/>
    <col min="15362" max="15611" width="6.875" style="53"/>
    <col min="15612" max="15612" width="23.625" style="53" customWidth="1"/>
    <col min="15613" max="15613" width="44.625" style="53" customWidth="1"/>
    <col min="15614" max="15614" width="16.5" style="53" customWidth="1"/>
    <col min="15615" max="15617" width="13.625" style="53" customWidth="1"/>
    <col min="15618" max="15867" width="6.875" style="53"/>
    <col min="15868" max="15868" width="23.625" style="53" customWidth="1"/>
    <col min="15869" max="15869" width="44.625" style="53" customWidth="1"/>
    <col min="15870" max="15870" width="16.5" style="53" customWidth="1"/>
    <col min="15871" max="15873" width="13.625" style="53" customWidth="1"/>
    <col min="15874" max="16123" width="6.875" style="53"/>
    <col min="16124" max="16124" width="23.625" style="53" customWidth="1"/>
    <col min="16125" max="16125" width="44.625" style="53" customWidth="1"/>
    <col min="16126" max="16126" width="16.5" style="53" customWidth="1"/>
    <col min="16127" max="16129" width="13.625" style="53" customWidth="1"/>
    <col min="16130" max="16384" width="6.875" style="53"/>
  </cols>
  <sheetData>
    <row r="1" ht="20.1" customHeight="1" spans="1:1">
      <c r="A1" s="82" t="s">
        <v>331</v>
      </c>
    </row>
    <row r="2" ht="36" customHeight="1" spans="1:5">
      <c r="A2" s="207" t="s">
        <v>332</v>
      </c>
      <c r="B2" s="207"/>
      <c r="C2" s="207"/>
      <c r="D2" s="207"/>
      <c r="E2" s="207"/>
    </row>
    <row r="3" ht="20.1" customHeight="1" spans="1:5">
      <c r="A3" s="208"/>
      <c r="B3" s="160"/>
      <c r="C3" s="160"/>
      <c r="D3" s="160"/>
      <c r="E3" s="160"/>
    </row>
    <row r="4" ht="20.1" customHeight="1" spans="1:5">
      <c r="A4" s="127"/>
      <c r="B4" s="127"/>
      <c r="C4" s="127"/>
      <c r="D4" s="127"/>
      <c r="E4" s="209" t="s">
        <v>313</v>
      </c>
    </row>
    <row r="5" ht="20.1" customHeight="1" spans="1:5">
      <c r="A5" s="131" t="s">
        <v>333</v>
      </c>
      <c r="B5" s="131"/>
      <c r="C5" s="131" t="s">
        <v>334</v>
      </c>
      <c r="D5" s="131"/>
      <c r="E5" s="131"/>
    </row>
    <row r="6" ht="20.1" customHeight="1" spans="1:5">
      <c r="A6" s="132" t="s">
        <v>335</v>
      </c>
      <c r="B6" s="132" t="s">
        <v>336</v>
      </c>
      <c r="C6" s="132" t="s">
        <v>337</v>
      </c>
      <c r="D6" s="132" t="s">
        <v>338</v>
      </c>
      <c r="E6" s="132" t="s">
        <v>339</v>
      </c>
    </row>
    <row r="7" ht="20.1" customHeight="1" spans="1:5">
      <c r="A7" s="210">
        <v>201</v>
      </c>
      <c r="B7" s="210" t="s">
        <v>340</v>
      </c>
      <c r="C7" s="211">
        <v>1377.88</v>
      </c>
      <c r="D7" s="203">
        <f>D8</f>
        <v>948.18</v>
      </c>
      <c r="E7" s="203">
        <f>E8</f>
        <v>429.7</v>
      </c>
    </row>
    <row r="8" ht="20.1" customHeight="1" spans="1:5">
      <c r="A8" s="210">
        <v>20103</v>
      </c>
      <c r="B8" s="210" t="s">
        <v>341</v>
      </c>
      <c r="C8" s="211">
        <v>1377.88</v>
      </c>
      <c r="D8" s="203">
        <f>SUM(D9:D10)</f>
        <v>948.18</v>
      </c>
      <c r="E8" s="203">
        <f>SUM(E9:E10)</f>
        <v>429.7</v>
      </c>
    </row>
    <row r="9" ht="20.1" customHeight="1" spans="1:5">
      <c r="A9" s="212">
        <v>2010350</v>
      </c>
      <c r="B9" s="212" t="s">
        <v>342</v>
      </c>
      <c r="C9" s="213">
        <v>1011.18</v>
      </c>
      <c r="D9" s="200">
        <v>948.18</v>
      </c>
      <c r="E9" s="200">
        <v>63</v>
      </c>
    </row>
    <row r="10" ht="20.1" customHeight="1" spans="1:5">
      <c r="A10" s="212">
        <v>2010399</v>
      </c>
      <c r="B10" s="212" t="s">
        <v>343</v>
      </c>
      <c r="C10" s="213">
        <v>366.7</v>
      </c>
      <c r="D10" s="200">
        <v>0</v>
      </c>
      <c r="E10" s="200">
        <v>366.7</v>
      </c>
    </row>
    <row r="11" ht="20.1" customHeight="1" spans="1:5">
      <c r="A11" s="210">
        <v>208</v>
      </c>
      <c r="B11" s="210" t="s">
        <v>344</v>
      </c>
      <c r="C11" s="211">
        <f>C12</f>
        <v>567.5</v>
      </c>
      <c r="D11" s="211">
        <f t="shared" ref="D11:E11" si="0">D12</f>
        <v>567.5</v>
      </c>
      <c r="E11" s="211">
        <f t="shared" si="0"/>
        <v>0</v>
      </c>
    </row>
    <row r="12" ht="20.1" customHeight="1" spans="1:5">
      <c r="A12" s="210">
        <v>20805</v>
      </c>
      <c r="B12" s="210" t="s">
        <v>345</v>
      </c>
      <c r="C12" s="211">
        <f>SUM(C13:C15)</f>
        <v>567.5</v>
      </c>
      <c r="D12" s="211">
        <f t="shared" ref="D12:E12" si="1">SUM(D13:D15)</f>
        <v>567.5</v>
      </c>
      <c r="E12" s="213">
        <f t="shared" si="1"/>
        <v>0</v>
      </c>
    </row>
    <row r="13" ht="20.1" customHeight="1" spans="1:5">
      <c r="A13" s="212">
        <v>2080505</v>
      </c>
      <c r="B13" s="212" t="s">
        <v>346</v>
      </c>
      <c r="C13" s="213">
        <v>199.42</v>
      </c>
      <c r="D13" s="200">
        <v>199.42</v>
      </c>
      <c r="E13" s="200">
        <v>0</v>
      </c>
    </row>
    <row r="14" ht="20.1" customHeight="1" spans="1:5">
      <c r="A14" s="212">
        <v>2080506</v>
      </c>
      <c r="B14" s="212" t="s">
        <v>347</v>
      </c>
      <c r="C14" s="213">
        <v>99.72</v>
      </c>
      <c r="D14" s="200">
        <v>99.72</v>
      </c>
      <c r="E14" s="200">
        <v>0</v>
      </c>
    </row>
    <row r="15" ht="20.1" customHeight="1" spans="1:5">
      <c r="A15" s="212">
        <v>2080599</v>
      </c>
      <c r="B15" s="212" t="s">
        <v>348</v>
      </c>
      <c r="C15" s="213">
        <v>268.36</v>
      </c>
      <c r="D15" s="200">
        <v>268.36</v>
      </c>
      <c r="E15" s="200">
        <v>0</v>
      </c>
    </row>
    <row r="16" ht="20.1" customHeight="1" spans="1:5">
      <c r="A16" s="210">
        <v>210</v>
      </c>
      <c r="B16" s="210" t="s">
        <v>349</v>
      </c>
      <c r="C16" s="211">
        <f>C17</f>
        <v>178.59</v>
      </c>
      <c r="D16" s="211">
        <f t="shared" ref="D16:E16" si="2">D17</f>
        <v>178.59</v>
      </c>
      <c r="E16" s="211">
        <f t="shared" si="2"/>
        <v>0</v>
      </c>
    </row>
    <row r="17" ht="20.1" customHeight="1" spans="1:5">
      <c r="A17" s="210">
        <v>21011</v>
      </c>
      <c r="B17" s="210" t="s">
        <v>350</v>
      </c>
      <c r="C17" s="211">
        <f>SUM(C18:C21)</f>
        <v>178.59</v>
      </c>
      <c r="D17" s="211">
        <f t="shared" ref="D17:E17" si="3">SUM(D18:D21)</f>
        <v>178.59</v>
      </c>
      <c r="E17" s="213">
        <f t="shared" si="3"/>
        <v>0</v>
      </c>
    </row>
    <row r="18" ht="20.1" customHeight="1" spans="1:5">
      <c r="A18" s="212">
        <v>2101101</v>
      </c>
      <c r="B18" s="212" t="s">
        <v>351</v>
      </c>
      <c r="C18" s="213">
        <v>84.9</v>
      </c>
      <c r="D18" s="200">
        <v>84.9</v>
      </c>
      <c r="E18" s="200">
        <v>0</v>
      </c>
    </row>
    <row r="19" ht="20.1" customHeight="1" spans="1:5">
      <c r="A19" s="212">
        <v>2101102</v>
      </c>
      <c r="B19" s="212" t="s">
        <v>352</v>
      </c>
      <c r="C19" s="213">
        <v>43.89</v>
      </c>
      <c r="D19" s="200">
        <v>43.89</v>
      </c>
      <c r="E19" s="200">
        <v>0</v>
      </c>
    </row>
    <row r="20" ht="20.1" customHeight="1" spans="1:5">
      <c r="A20" s="212">
        <v>2101103</v>
      </c>
      <c r="B20" s="212" t="s">
        <v>353</v>
      </c>
      <c r="C20" s="213">
        <v>13.88</v>
      </c>
      <c r="D20" s="200">
        <v>13.88</v>
      </c>
      <c r="E20" s="200">
        <v>0</v>
      </c>
    </row>
    <row r="21" ht="20.1" customHeight="1" spans="1:5">
      <c r="A21" s="212">
        <v>2101199</v>
      </c>
      <c r="B21" s="212" t="s">
        <v>354</v>
      </c>
      <c r="C21" s="213">
        <v>35.92</v>
      </c>
      <c r="D21" s="200">
        <v>35.92</v>
      </c>
      <c r="E21" s="200">
        <v>0</v>
      </c>
    </row>
    <row r="22" ht="20.1" customHeight="1" spans="1:5">
      <c r="A22" s="210">
        <v>212</v>
      </c>
      <c r="B22" s="210" t="s">
        <v>355</v>
      </c>
      <c r="C22" s="211">
        <f>C23+C28+C30+C32</f>
        <v>5976.47</v>
      </c>
      <c r="D22" s="211">
        <f t="shared" ref="D22:E22" si="4">D23+D28+D30+D32</f>
        <v>1901.96</v>
      </c>
      <c r="E22" s="211">
        <f t="shared" si="4"/>
        <v>4074.51</v>
      </c>
    </row>
    <row r="23" ht="20.1" customHeight="1" spans="1:5">
      <c r="A23" s="210">
        <v>21201</v>
      </c>
      <c r="B23" s="210" t="s">
        <v>356</v>
      </c>
      <c r="C23" s="211">
        <f>SUM(C24:C27)</f>
        <v>4031.47</v>
      </c>
      <c r="D23" s="211">
        <f t="shared" ref="D23:E23" si="5">SUM(D24:D27)</f>
        <v>1901.96</v>
      </c>
      <c r="E23" s="211">
        <f t="shared" si="5"/>
        <v>2129.51</v>
      </c>
    </row>
    <row r="24" ht="20.1" customHeight="1" spans="1:5">
      <c r="A24" s="212">
        <v>2120101</v>
      </c>
      <c r="B24" s="212" t="s">
        <v>357</v>
      </c>
      <c r="C24" s="213">
        <v>1019.68</v>
      </c>
      <c r="D24" s="200">
        <v>1019.68</v>
      </c>
      <c r="E24" s="200">
        <v>0</v>
      </c>
    </row>
    <row r="25" ht="20.1" customHeight="1" spans="1:5">
      <c r="A25" s="212">
        <v>2120102</v>
      </c>
      <c r="B25" s="212" t="s">
        <v>358</v>
      </c>
      <c r="C25" s="213">
        <v>168.02</v>
      </c>
      <c r="D25" s="200">
        <v>0</v>
      </c>
      <c r="E25" s="200">
        <v>168.02</v>
      </c>
    </row>
    <row r="26" ht="20.1" customHeight="1" spans="1:5">
      <c r="A26" s="212">
        <v>2120106</v>
      </c>
      <c r="B26" s="212" t="s">
        <v>359</v>
      </c>
      <c r="C26" s="213">
        <v>628.04</v>
      </c>
      <c r="D26" s="200">
        <v>421.64</v>
      </c>
      <c r="E26" s="200">
        <v>206.4</v>
      </c>
    </row>
    <row r="27" ht="20.1" customHeight="1" spans="1:5">
      <c r="A27" s="212">
        <v>2120199</v>
      </c>
      <c r="B27" s="212" t="s">
        <v>360</v>
      </c>
      <c r="C27" s="213">
        <v>2215.73</v>
      </c>
      <c r="D27" s="200">
        <v>460.64</v>
      </c>
      <c r="E27" s="200">
        <v>1755.09</v>
      </c>
    </row>
    <row r="28" ht="20.1" customHeight="1" spans="1:5">
      <c r="A28" s="210">
        <v>21203</v>
      </c>
      <c r="B28" s="210" t="s">
        <v>361</v>
      </c>
      <c r="C28" s="211">
        <f>C29</f>
        <v>1500</v>
      </c>
      <c r="D28" s="211">
        <f t="shared" ref="D28:E28" si="6">D29</f>
        <v>0</v>
      </c>
      <c r="E28" s="211">
        <f t="shared" si="6"/>
        <v>1500</v>
      </c>
    </row>
    <row r="29" ht="20.1" customHeight="1" spans="1:5">
      <c r="A29" s="212">
        <v>2120399</v>
      </c>
      <c r="B29" s="212" t="s">
        <v>362</v>
      </c>
      <c r="C29" s="213">
        <v>1500</v>
      </c>
      <c r="D29" s="200">
        <v>0</v>
      </c>
      <c r="E29" s="200">
        <v>1500</v>
      </c>
    </row>
    <row r="30" ht="20.1" customHeight="1" spans="1:5">
      <c r="A30" s="210">
        <v>21206</v>
      </c>
      <c r="B30" s="210" t="s">
        <v>359</v>
      </c>
      <c r="C30" s="211">
        <f>C31</f>
        <v>65</v>
      </c>
      <c r="D30" s="211">
        <f t="shared" ref="D30:E30" si="7">D31</f>
        <v>0</v>
      </c>
      <c r="E30" s="211">
        <f t="shared" si="7"/>
        <v>65</v>
      </c>
    </row>
    <row r="31" ht="20.1" customHeight="1" spans="1:5">
      <c r="A31" s="212">
        <v>2120601</v>
      </c>
      <c r="B31" s="212" t="s">
        <v>363</v>
      </c>
      <c r="C31" s="213">
        <v>65</v>
      </c>
      <c r="D31" s="200">
        <v>0</v>
      </c>
      <c r="E31" s="200">
        <v>65</v>
      </c>
    </row>
    <row r="32" ht="20.1" customHeight="1" spans="1:5">
      <c r="A32" s="210">
        <v>21299</v>
      </c>
      <c r="B32" s="210" t="s">
        <v>364</v>
      </c>
      <c r="C32" s="211">
        <f>C33</f>
        <v>380</v>
      </c>
      <c r="D32" s="211">
        <f t="shared" ref="D32:E32" si="8">D33</f>
        <v>0</v>
      </c>
      <c r="E32" s="211">
        <f t="shared" si="8"/>
        <v>380</v>
      </c>
    </row>
    <row r="33" ht="20.1" customHeight="1" spans="1:5">
      <c r="A33" s="212">
        <v>2129999</v>
      </c>
      <c r="B33" s="212" t="s">
        <v>364</v>
      </c>
      <c r="C33" s="213">
        <v>380</v>
      </c>
      <c r="D33" s="200">
        <v>0</v>
      </c>
      <c r="E33" s="200">
        <v>380</v>
      </c>
    </row>
    <row r="34" ht="20.1" customHeight="1" spans="1:5">
      <c r="A34" s="210">
        <v>221</v>
      </c>
      <c r="B34" s="210" t="s">
        <v>365</v>
      </c>
      <c r="C34" s="211">
        <f>C35</f>
        <v>149.57</v>
      </c>
      <c r="D34" s="211">
        <f t="shared" ref="D34:E34" si="9">D35</f>
        <v>149.57</v>
      </c>
      <c r="E34" s="211">
        <f t="shared" si="9"/>
        <v>0</v>
      </c>
    </row>
    <row r="35" ht="20.1" customHeight="1" spans="1:5">
      <c r="A35" s="210">
        <v>22102</v>
      </c>
      <c r="B35" s="210" t="s">
        <v>366</v>
      </c>
      <c r="C35" s="211">
        <f>C36</f>
        <v>149.57</v>
      </c>
      <c r="D35" s="211">
        <f t="shared" ref="D35:E35" si="10">D36</f>
        <v>149.57</v>
      </c>
      <c r="E35" s="211">
        <f t="shared" si="10"/>
        <v>0</v>
      </c>
    </row>
    <row r="36" ht="20.1" customHeight="1" spans="1:5">
      <c r="A36" s="212">
        <v>2210201</v>
      </c>
      <c r="B36" s="212" t="s">
        <v>367</v>
      </c>
      <c r="C36" s="213">
        <v>149.57</v>
      </c>
      <c r="D36" s="200">
        <v>149.57</v>
      </c>
      <c r="E36" s="200">
        <v>0</v>
      </c>
    </row>
    <row r="37" ht="20.1" customHeight="1" spans="1:5">
      <c r="A37" s="171" t="s">
        <v>368</v>
      </c>
      <c r="B37" s="171"/>
      <c r="C37" s="171"/>
      <c r="D37" s="171"/>
      <c r="E37" s="171"/>
    </row>
    <row r="38" customHeight="1" spans="1:5">
      <c r="A38" s="155"/>
      <c r="B38" s="155"/>
      <c r="C38" s="155"/>
      <c r="D38" s="155"/>
      <c r="E38" s="155"/>
    </row>
    <row r="39" customHeight="1" spans="1:5">
      <c r="A39" s="155"/>
      <c r="B39" s="155"/>
      <c r="C39" s="155"/>
      <c r="D39" s="155"/>
      <c r="E39" s="155"/>
    </row>
    <row r="40" customHeight="1" spans="1:5">
      <c r="A40" s="155"/>
      <c r="B40" s="155"/>
      <c r="C40" s="214"/>
      <c r="D40" s="155"/>
      <c r="E40" s="155"/>
    </row>
    <row r="41" customHeight="1" spans="1:5">
      <c r="A41" s="155"/>
      <c r="B41" s="155"/>
      <c r="D41" s="155"/>
      <c r="E41" s="155"/>
    </row>
    <row r="42" customHeight="1" spans="1:5">
      <c r="A42" s="155"/>
      <c r="B42" s="155"/>
      <c r="D42" s="155"/>
      <c r="E42" s="155"/>
    </row>
    <row r="43" s="155" customFormat="1" customHeight="1" spans="7:11">
      <c r="G43" s="215"/>
      <c r="H43" s="215"/>
      <c r="I43" s="215"/>
      <c r="J43" s="215"/>
      <c r="K43" s="215"/>
    </row>
    <row r="44" customHeight="1" spans="1:2">
      <c r="A44" s="155"/>
      <c r="B44" s="155"/>
    </row>
    <row r="45" customHeight="1" spans="1:4">
      <c r="A45" s="155"/>
      <c r="B45" s="155"/>
      <c r="D45" s="155"/>
    </row>
    <row r="46" customHeight="1" spans="1:2">
      <c r="A46" s="155"/>
      <c r="B46" s="155"/>
    </row>
    <row r="47" customHeight="1" spans="1:2">
      <c r="A47" s="155"/>
      <c r="B47" s="155"/>
    </row>
    <row r="48" customHeight="1" spans="2:3">
      <c r="B48" s="155"/>
      <c r="C48" s="155"/>
    </row>
    <row r="50" customHeight="1" spans="1:1">
      <c r="A50" s="155"/>
    </row>
    <row r="52" customHeight="1" spans="2:2">
      <c r="B52" s="155"/>
    </row>
    <row r="53" customHeight="1" spans="2:2">
      <c r="B53" s="155"/>
    </row>
  </sheetData>
  <mergeCells count="4">
    <mergeCell ref="A2:E2"/>
    <mergeCell ref="A5:B5"/>
    <mergeCell ref="C5:E5"/>
    <mergeCell ref="A37:E37"/>
  </mergeCells>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867</v>
      </c>
      <c r="C4" s="7"/>
      <c r="D4" s="7"/>
      <c r="E4" s="7" t="s">
        <v>600</v>
      </c>
      <c r="F4" s="7" t="s">
        <v>601</v>
      </c>
      <c r="G4" s="7"/>
    </row>
    <row r="5" ht="27.75" customHeight="1" spans="1:7">
      <c r="A5" s="7" t="s">
        <v>602</v>
      </c>
      <c r="B5" s="7">
        <v>74.2</v>
      </c>
      <c r="C5" s="7"/>
      <c r="D5" s="7"/>
      <c r="E5" s="7" t="s">
        <v>603</v>
      </c>
      <c r="F5" s="7">
        <v>74.2</v>
      </c>
      <c r="G5" s="7"/>
    </row>
    <row r="6" ht="27.75" customHeight="1" spans="1:7">
      <c r="A6" s="7"/>
      <c r="B6" s="7"/>
      <c r="C6" s="7"/>
      <c r="D6" s="7"/>
      <c r="E6" s="7" t="s">
        <v>604</v>
      </c>
      <c r="F6" s="7"/>
      <c r="G6" s="7"/>
    </row>
    <row r="7" ht="50" customHeight="1" spans="1:7">
      <c r="A7" s="7" t="s">
        <v>605</v>
      </c>
      <c r="B7" s="8" t="s">
        <v>868</v>
      </c>
      <c r="C7" s="8"/>
      <c r="D7" s="8"/>
      <c r="E7" s="8"/>
      <c r="F7" s="8"/>
      <c r="G7" s="8"/>
    </row>
    <row r="8" ht="34.5" customHeight="1" spans="1:7">
      <c r="A8" s="7" t="s">
        <v>607</v>
      </c>
      <c r="B8" s="8" t="s">
        <v>869</v>
      </c>
      <c r="C8" s="8"/>
      <c r="D8" s="8"/>
      <c r="E8" s="8"/>
      <c r="F8" s="8"/>
      <c r="G8" s="8"/>
    </row>
    <row r="9" ht="34.5" customHeight="1" spans="1:7">
      <c r="A9" s="7" t="s">
        <v>609</v>
      </c>
      <c r="B9" s="8" t="s">
        <v>870</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871</v>
      </c>
      <c r="C11" s="10" t="s">
        <v>629</v>
      </c>
      <c r="D11" s="10" t="s">
        <v>872</v>
      </c>
      <c r="E11" s="10" t="s">
        <v>589</v>
      </c>
      <c r="F11" s="10" t="s">
        <v>873</v>
      </c>
      <c r="G11" s="10" t="s">
        <v>616</v>
      </c>
    </row>
    <row r="12" ht="23.25" customHeight="1" spans="1:7">
      <c r="A12" s="9"/>
      <c r="B12" s="10" t="s">
        <v>874</v>
      </c>
      <c r="C12" s="10" t="s">
        <v>629</v>
      </c>
      <c r="D12" s="10" t="s">
        <v>872</v>
      </c>
      <c r="E12" s="10" t="s">
        <v>589</v>
      </c>
      <c r="F12" s="10" t="s">
        <v>875</v>
      </c>
      <c r="G12" s="10" t="s">
        <v>616</v>
      </c>
    </row>
    <row r="13" ht="23.25" customHeight="1" spans="1:7">
      <c r="A13" s="9"/>
      <c r="B13" s="10" t="s">
        <v>876</v>
      </c>
      <c r="C13" s="10" t="s">
        <v>629</v>
      </c>
      <c r="D13" s="10" t="s">
        <v>586</v>
      </c>
      <c r="E13" s="10" t="s">
        <v>570</v>
      </c>
      <c r="F13" s="10" t="s">
        <v>877</v>
      </c>
      <c r="G13" s="10" t="s">
        <v>616</v>
      </c>
    </row>
    <row r="14" ht="23.25" customHeight="1" spans="1:7">
      <c r="A14" s="9"/>
      <c r="B14" s="10" t="s">
        <v>878</v>
      </c>
      <c r="C14" s="10" t="s">
        <v>637</v>
      </c>
      <c r="D14" s="10" t="s">
        <v>586</v>
      </c>
      <c r="E14" s="10" t="s">
        <v>570</v>
      </c>
      <c r="F14" s="10" t="s">
        <v>879</v>
      </c>
      <c r="G14" s="10" t="s">
        <v>616</v>
      </c>
    </row>
    <row r="15" ht="23.25" customHeight="1" spans="1:7">
      <c r="A15" s="9"/>
      <c r="B15" s="11" t="s">
        <v>880</v>
      </c>
      <c r="C15" s="10" t="s">
        <v>637</v>
      </c>
      <c r="D15" s="10" t="s">
        <v>586</v>
      </c>
      <c r="E15" s="10" t="s">
        <v>570</v>
      </c>
      <c r="F15" s="10" t="s">
        <v>881</v>
      </c>
      <c r="G15" s="10" t="s">
        <v>616</v>
      </c>
    </row>
    <row r="16" ht="23.25" customHeight="1" spans="1:7">
      <c r="A16" s="9"/>
      <c r="B16" s="11" t="s">
        <v>669</v>
      </c>
      <c r="C16" s="10" t="s">
        <v>637</v>
      </c>
      <c r="D16" s="10" t="s">
        <v>586</v>
      </c>
      <c r="E16" s="10" t="s">
        <v>570</v>
      </c>
      <c r="F16" s="10" t="s">
        <v>866</v>
      </c>
      <c r="G16" s="10" t="s">
        <v>622</v>
      </c>
    </row>
    <row r="17" ht="23.25" customHeight="1" spans="1:7">
      <c r="A17" s="9"/>
      <c r="B17" s="11" t="s">
        <v>882</v>
      </c>
      <c r="C17" s="10" t="s">
        <v>637</v>
      </c>
      <c r="D17" s="10" t="s">
        <v>586</v>
      </c>
      <c r="E17" s="10" t="s">
        <v>589</v>
      </c>
      <c r="F17" s="10" t="s">
        <v>640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883</v>
      </c>
      <c r="C4" s="7"/>
      <c r="D4" s="7"/>
      <c r="E4" s="7" t="s">
        <v>600</v>
      </c>
      <c r="F4" s="7" t="s">
        <v>601</v>
      </c>
      <c r="G4" s="7"/>
    </row>
    <row r="5" ht="27.75" customHeight="1" spans="1:7">
      <c r="A5" s="7" t="s">
        <v>602</v>
      </c>
      <c r="B5" s="7">
        <v>20</v>
      </c>
      <c r="C5" s="7"/>
      <c r="D5" s="7"/>
      <c r="E5" s="7" t="s">
        <v>603</v>
      </c>
      <c r="F5" s="7">
        <v>20</v>
      </c>
      <c r="G5" s="7"/>
    </row>
    <row r="6" ht="27.75" customHeight="1" spans="1:7">
      <c r="A6" s="7"/>
      <c r="B6" s="7"/>
      <c r="C6" s="7"/>
      <c r="D6" s="7"/>
      <c r="E6" s="7" t="s">
        <v>604</v>
      </c>
      <c r="F6" s="7"/>
      <c r="G6" s="7"/>
    </row>
    <row r="7" s="15" customFormat="1" ht="42" customHeight="1" spans="1:7">
      <c r="A7" s="8" t="s">
        <v>605</v>
      </c>
      <c r="B7" s="8" t="s">
        <v>884</v>
      </c>
      <c r="C7" s="8"/>
      <c r="D7" s="8"/>
      <c r="E7" s="8"/>
      <c r="F7" s="8"/>
      <c r="G7" s="8"/>
    </row>
    <row r="8" s="15" customFormat="1" ht="42" customHeight="1" spans="1:7">
      <c r="A8" s="8" t="s">
        <v>607</v>
      </c>
      <c r="B8" s="8" t="s">
        <v>885</v>
      </c>
      <c r="C8" s="8"/>
      <c r="D8" s="8"/>
      <c r="E8" s="8"/>
      <c r="F8" s="8"/>
      <c r="G8" s="8"/>
    </row>
    <row r="9" s="15" customFormat="1" ht="42" customHeight="1" spans="1:7">
      <c r="A9" s="8" t="s">
        <v>609</v>
      </c>
      <c r="B9" s="8" t="s">
        <v>886</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887</v>
      </c>
      <c r="C11" s="10" t="s">
        <v>712</v>
      </c>
      <c r="D11" s="10" t="s">
        <v>837</v>
      </c>
      <c r="E11" s="10" t="s">
        <v>570</v>
      </c>
      <c r="F11" s="10" t="s">
        <v>743</v>
      </c>
      <c r="G11" s="10" t="s">
        <v>616</v>
      </c>
    </row>
    <row r="12" ht="23.25" customHeight="1" spans="1:7">
      <c r="A12" s="9"/>
      <c r="B12" s="10" t="s">
        <v>888</v>
      </c>
      <c r="C12" s="10" t="s">
        <v>629</v>
      </c>
      <c r="D12" s="10" t="s">
        <v>586</v>
      </c>
      <c r="E12" s="10" t="s">
        <v>570</v>
      </c>
      <c r="F12" s="10" t="s">
        <v>728</v>
      </c>
      <c r="G12" s="10" t="s">
        <v>616</v>
      </c>
    </row>
    <row r="13" ht="23.25" customHeight="1" spans="1:7">
      <c r="A13" s="9"/>
      <c r="B13" s="11" t="s">
        <v>889</v>
      </c>
      <c r="C13" s="10" t="s">
        <v>629</v>
      </c>
      <c r="D13" s="10" t="s">
        <v>586</v>
      </c>
      <c r="E13" s="10" t="s">
        <v>750</v>
      </c>
      <c r="F13" s="10" t="s">
        <v>890</v>
      </c>
      <c r="G13" s="10" t="s">
        <v>616</v>
      </c>
    </row>
    <row r="14" ht="23.25" customHeight="1" spans="1:7">
      <c r="A14" s="9"/>
      <c r="B14" s="11" t="s">
        <v>638</v>
      </c>
      <c r="C14" s="10" t="s">
        <v>637</v>
      </c>
      <c r="D14" s="10" t="s">
        <v>586</v>
      </c>
      <c r="E14" s="10" t="s">
        <v>570</v>
      </c>
      <c r="F14" s="10" t="s">
        <v>635</v>
      </c>
      <c r="G14" s="10" t="s">
        <v>622</v>
      </c>
    </row>
    <row r="15" ht="23.25" customHeight="1" spans="1:7">
      <c r="A15" s="9"/>
      <c r="B15" s="11" t="s">
        <v>829</v>
      </c>
      <c r="C15" s="10" t="s">
        <v>727</v>
      </c>
      <c r="D15" s="10" t="s">
        <v>586</v>
      </c>
      <c r="E15" s="10" t="s">
        <v>589</v>
      </c>
      <c r="F15" s="10" t="s">
        <v>640</v>
      </c>
      <c r="G15" s="10" t="s">
        <v>622</v>
      </c>
    </row>
    <row r="16" ht="23.25" customHeight="1" spans="1:7">
      <c r="A16" s="9"/>
      <c r="B16" s="11" t="s">
        <v>831</v>
      </c>
      <c r="C16" s="10" t="s">
        <v>830</v>
      </c>
      <c r="D16" s="10" t="s">
        <v>586</v>
      </c>
      <c r="E16" s="10" t="s">
        <v>589</v>
      </c>
      <c r="F16" s="10" t="s">
        <v>640</v>
      </c>
      <c r="G16" s="10" t="s">
        <v>622</v>
      </c>
    </row>
    <row r="17" ht="23.25" customHeight="1" spans="1:7">
      <c r="A17" s="9"/>
      <c r="B17" s="11" t="s">
        <v>749</v>
      </c>
      <c r="C17" s="10" t="s">
        <v>830</v>
      </c>
      <c r="D17" s="10" t="s">
        <v>586</v>
      </c>
      <c r="E17" s="10" t="s">
        <v>750</v>
      </c>
      <c r="F17" s="10" t="s">
        <v>720</v>
      </c>
      <c r="G17" s="10" t="s">
        <v>622</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891</v>
      </c>
      <c r="C4" s="7"/>
      <c r="D4" s="7"/>
      <c r="E4" s="7" t="s">
        <v>600</v>
      </c>
      <c r="F4" s="7" t="s">
        <v>601</v>
      </c>
      <c r="G4" s="7"/>
    </row>
    <row r="5" ht="27.75" customHeight="1" spans="1:7">
      <c r="A5" s="7" t="s">
        <v>602</v>
      </c>
      <c r="B5" s="7">
        <v>10</v>
      </c>
      <c r="C5" s="7"/>
      <c r="D5" s="7"/>
      <c r="E5" s="7" t="s">
        <v>603</v>
      </c>
      <c r="F5" s="7">
        <v>10</v>
      </c>
      <c r="G5" s="7"/>
    </row>
    <row r="6" ht="27.75" customHeight="1" spans="1:7">
      <c r="A6" s="7"/>
      <c r="B6" s="7"/>
      <c r="C6" s="7"/>
      <c r="D6" s="7"/>
      <c r="E6" s="7" t="s">
        <v>604</v>
      </c>
      <c r="F6" s="7"/>
      <c r="G6" s="7"/>
    </row>
    <row r="7" ht="59" customHeight="1" spans="1:7">
      <c r="A7" s="7" t="s">
        <v>605</v>
      </c>
      <c r="B7" s="8" t="s">
        <v>892</v>
      </c>
      <c r="C7" s="8"/>
      <c r="D7" s="8"/>
      <c r="E7" s="8"/>
      <c r="F7" s="8"/>
      <c r="G7" s="8"/>
    </row>
    <row r="8" ht="59" customHeight="1" spans="1:7">
      <c r="A8" s="7" t="s">
        <v>607</v>
      </c>
      <c r="B8" s="8" t="s">
        <v>893</v>
      </c>
      <c r="C8" s="8"/>
      <c r="D8" s="8"/>
      <c r="E8" s="8"/>
      <c r="F8" s="8"/>
      <c r="G8" s="8"/>
    </row>
    <row r="9" ht="43" customHeight="1" spans="1:7">
      <c r="A9" s="7" t="s">
        <v>609</v>
      </c>
      <c r="B9" s="8" t="s">
        <v>894</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895</v>
      </c>
      <c r="C11" s="10" t="s">
        <v>629</v>
      </c>
      <c r="D11" s="10" t="s">
        <v>586</v>
      </c>
      <c r="E11" s="10" t="s">
        <v>570</v>
      </c>
      <c r="F11" s="10" t="s">
        <v>629</v>
      </c>
      <c r="G11" s="10" t="s">
        <v>616</v>
      </c>
    </row>
    <row r="12" ht="23.25" customHeight="1" spans="1:7">
      <c r="A12" s="9"/>
      <c r="B12" s="10" t="s">
        <v>896</v>
      </c>
      <c r="C12" s="10" t="s">
        <v>637</v>
      </c>
      <c r="D12" s="10" t="s">
        <v>574</v>
      </c>
      <c r="E12" s="10" t="s">
        <v>570</v>
      </c>
      <c r="F12" s="10" t="s">
        <v>731</v>
      </c>
      <c r="G12" s="10" t="s">
        <v>616</v>
      </c>
    </row>
    <row r="13" ht="23.25" customHeight="1" spans="1:7">
      <c r="A13" s="9"/>
      <c r="B13" s="10" t="s">
        <v>897</v>
      </c>
      <c r="C13" s="10" t="s">
        <v>637</v>
      </c>
      <c r="D13" s="10" t="s">
        <v>574</v>
      </c>
      <c r="E13" s="10" t="s">
        <v>570</v>
      </c>
      <c r="F13" s="10" t="s">
        <v>898</v>
      </c>
      <c r="G13" s="10" t="s">
        <v>616</v>
      </c>
    </row>
    <row r="14" ht="23.25" customHeight="1" spans="1:7">
      <c r="A14" s="9"/>
      <c r="B14" s="10" t="s">
        <v>899</v>
      </c>
      <c r="C14" s="10" t="s">
        <v>637</v>
      </c>
      <c r="D14" s="10" t="s">
        <v>586</v>
      </c>
      <c r="E14" s="10" t="s">
        <v>570</v>
      </c>
      <c r="F14" s="10" t="s">
        <v>728</v>
      </c>
      <c r="G14" s="10" t="s">
        <v>616</v>
      </c>
    </row>
    <row r="15" ht="23.25" customHeight="1" spans="1:7">
      <c r="A15" s="9"/>
      <c r="B15" s="10" t="s">
        <v>900</v>
      </c>
      <c r="C15" s="10" t="s">
        <v>637</v>
      </c>
      <c r="D15" s="10" t="s">
        <v>586</v>
      </c>
      <c r="E15" s="10" t="s">
        <v>570</v>
      </c>
      <c r="F15" s="10" t="s">
        <v>718</v>
      </c>
      <c r="G15" s="10" t="s">
        <v>616</v>
      </c>
    </row>
    <row r="16" ht="23.25" customHeight="1" spans="1:7">
      <c r="A16" s="9"/>
      <c r="B16" s="10" t="s">
        <v>901</v>
      </c>
      <c r="C16" s="10" t="s">
        <v>637</v>
      </c>
      <c r="D16" s="10" t="s">
        <v>742</v>
      </c>
      <c r="E16" s="10" t="s">
        <v>570</v>
      </c>
      <c r="F16" s="10" t="s">
        <v>902</v>
      </c>
      <c r="G16" s="10" t="s">
        <v>616</v>
      </c>
    </row>
    <row r="17" ht="23.25" customHeight="1" spans="1:7">
      <c r="A17" s="9"/>
      <c r="B17" s="11" t="s">
        <v>903</v>
      </c>
      <c r="C17" s="10" t="s">
        <v>637</v>
      </c>
      <c r="D17" s="10" t="s">
        <v>586</v>
      </c>
      <c r="E17" s="10" t="s">
        <v>570</v>
      </c>
      <c r="F17" s="10" t="s">
        <v>728</v>
      </c>
      <c r="G17" s="10" t="s">
        <v>616</v>
      </c>
    </row>
    <row r="18" ht="23.25" customHeight="1" spans="1:7">
      <c r="A18" s="9"/>
      <c r="B18" s="11" t="s">
        <v>799</v>
      </c>
      <c r="C18" s="10" t="s">
        <v>637</v>
      </c>
      <c r="D18" s="10" t="s">
        <v>586</v>
      </c>
      <c r="E18" s="10" t="s">
        <v>570</v>
      </c>
      <c r="F18" s="10" t="s">
        <v>635</v>
      </c>
      <c r="G18" s="10" t="s">
        <v>622</v>
      </c>
    </row>
    <row r="19" ht="23.25" customHeight="1" spans="1:7">
      <c r="A19" s="9"/>
      <c r="B19" s="11" t="s">
        <v>829</v>
      </c>
      <c r="C19" s="10" t="s">
        <v>830</v>
      </c>
      <c r="D19" s="10" t="s">
        <v>586</v>
      </c>
      <c r="E19" s="10" t="s">
        <v>589</v>
      </c>
      <c r="F19" s="10" t="s">
        <v>845</v>
      </c>
      <c r="G19" s="10" t="s">
        <v>622</v>
      </c>
    </row>
    <row r="20" ht="23.25" customHeight="1" spans="1:7">
      <c r="A20" s="9"/>
      <c r="B20" s="11" t="s">
        <v>749</v>
      </c>
      <c r="C20" s="10" t="s">
        <v>830</v>
      </c>
      <c r="D20" s="10" t="s">
        <v>586</v>
      </c>
      <c r="E20" s="10" t="s">
        <v>750</v>
      </c>
      <c r="F20" s="10" t="s">
        <v>830</v>
      </c>
      <c r="G20" s="10" t="s">
        <v>622</v>
      </c>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5" workbookViewId="0">
      <selection activeCell="A7" sqref="$A7:$XFD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904</v>
      </c>
      <c r="C4" s="7"/>
      <c r="D4" s="7"/>
      <c r="E4" s="7" t="s">
        <v>600</v>
      </c>
      <c r="F4" s="7" t="s">
        <v>601</v>
      </c>
      <c r="G4" s="7"/>
    </row>
    <row r="5" ht="27.75" customHeight="1" spans="1:7">
      <c r="A5" s="7" t="s">
        <v>602</v>
      </c>
      <c r="B5" s="7">
        <v>5</v>
      </c>
      <c r="C5" s="7"/>
      <c r="D5" s="7"/>
      <c r="E5" s="7" t="s">
        <v>603</v>
      </c>
      <c r="F5" s="7">
        <v>5</v>
      </c>
      <c r="G5" s="7"/>
    </row>
    <row r="6" ht="27.75" customHeight="1" spans="1:7">
      <c r="A6" s="7"/>
      <c r="B6" s="7"/>
      <c r="C6" s="7"/>
      <c r="D6" s="7"/>
      <c r="E6" s="7" t="s">
        <v>604</v>
      </c>
      <c r="F6" s="7"/>
      <c r="G6" s="7"/>
    </row>
    <row r="7" ht="69" customHeight="1" spans="1:7">
      <c r="A7" s="7" t="s">
        <v>605</v>
      </c>
      <c r="B7" s="8" t="s">
        <v>905</v>
      </c>
      <c r="C7" s="8"/>
      <c r="D7" s="8"/>
      <c r="E7" s="8"/>
      <c r="F7" s="8"/>
      <c r="G7" s="8"/>
    </row>
    <row r="8" ht="34.5" customHeight="1" spans="1:7">
      <c r="A8" s="7" t="s">
        <v>607</v>
      </c>
      <c r="B8" s="8" t="s">
        <v>906</v>
      </c>
      <c r="C8" s="8"/>
      <c r="D8" s="8"/>
      <c r="E8" s="8"/>
      <c r="F8" s="8"/>
      <c r="G8" s="8"/>
    </row>
    <row r="9" ht="34.5" customHeight="1" spans="1:7">
      <c r="A9" s="7" t="s">
        <v>609</v>
      </c>
      <c r="B9" s="8" t="s">
        <v>907</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908</v>
      </c>
      <c r="C11" s="10" t="s">
        <v>909</v>
      </c>
      <c r="D11" s="10" t="s">
        <v>730</v>
      </c>
      <c r="E11" s="10" t="s">
        <v>570</v>
      </c>
      <c r="F11" s="10" t="s">
        <v>806</v>
      </c>
      <c r="G11" s="10" t="s">
        <v>616</v>
      </c>
    </row>
    <row r="12" ht="23.25" customHeight="1" spans="1:7">
      <c r="A12" s="9"/>
      <c r="B12" s="10" t="s">
        <v>910</v>
      </c>
      <c r="C12" s="10" t="s">
        <v>909</v>
      </c>
      <c r="D12" s="10" t="s">
        <v>911</v>
      </c>
      <c r="E12" s="10" t="s">
        <v>570</v>
      </c>
      <c r="F12" s="10" t="s">
        <v>912</v>
      </c>
      <c r="G12" s="10" t="s">
        <v>616</v>
      </c>
    </row>
    <row r="13" ht="23.25" customHeight="1" spans="1:7">
      <c r="A13" s="9"/>
      <c r="B13" s="10" t="s">
        <v>913</v>
      </c>
      <c r="C13" s="10" t="s">
        <v>637</v>
      </c>
      <c r="D13" s="10" t="s">
        <v>586</v>
      </c>
      <c r="E13" s="10" t="s">
        <v>570</v>
      </c>
      <c r="F13" s="10" t="s">
        <v>728</v>
      </c>
      <c r="G13" s="10" t="s">
        <v>616</v>
      </c>
    </row>
    <row r="14" ht="23.25" customHeight="1" spans="1:7">
      <c r="A14" s="9"/>
      <c r="B14" s="10" t="s">
        <v>914</v>
      </c>
      <c r="C14" s="10" t="s">
        <v>637</v>
      </c>
      <c r="D14" s="10" t="s">
        <v>586</v>
      </c>
      <c r="E14" s="10" t="s">
        <v>570</v>
      </c>
      <c r="F14" s="10" t="s">
        <v>728</v>
      </c>
      <c r="G14" s="10" t="s">
        <v>616</v>
      </c>
    </row>
    <row r="15" ht="23.25" customHeight="1" spans="1:7">
      <c r="A15" s="9"/>
      <c r="B15" s="10" t="s">
        <v>915</v>
      </c>
      <c r="C15" s="10" t="s">
        <v>720</v>
      </c>
      <c r="D15" s="10" t="s">
        <v>742</v>
      </c>
      <c r="E15" s="10" t="s">
        <v>593</v>
      </c>
      <c r="F15" s="10" t="s">
        <v>797</v>
      </c>
      <c r="G15" s="10" t="s">
        <v>616</v>
      </c>
    </row>
    <row r="16" ht="23.25" customHeight="1" spans="1:7">
      <c r="A16" s="9"/>
      <c r="B16" s="10" t="s">
        <v>915</v>
      </c>
      <c r="C16" s="10" t="s">
        <v>720</v>
      </c>
      <c r="D16" s="10" t="s">
        <v>742</v>
      </c>
      <c r="E16" s="10" t="s">
        <v>593</v>
      </c>
      <c r="F16" s="10" t="s">
        <v>916</v>
      </c>
      <c r="G16" s="10" t="s">
        <v>616</v>
      </c>
    </row>
    <row r="17" ht="23.25" customHeight="1" spans="1:7">
      <c r="A17" s="9"/>
      <c r="B17" s="11" t="s">
        <v>917</v>
      </c>
      <c r="C17" s="10" t="s">
        <v>637</v>
      </c>
      <c r="D17" s="10" t="s">
        <v>586</v>
      </c>
      <c r="E17" s="10" t="s">
        <v>589</v>
      </c>
      <c r="F17" s="10" t="s">
        <v>918</v>
      </c>
      <c r="G17" s="10" t="s">
        <v>616</v>
      </c>
    </row>
    <row r="18" ht="23.25" customHeight="1" spans="1:7">
      <c r="A18" s="9"/>
      <c r="B18" s="11" t="s">
        <v>919</v>
      </c>
      <c r="C18" s="10" t="s">
        <v>637</v>
      </c>
      <c r="D18" s="10" t="s">
        <v>586</v>
      </c>
      <c r="E18" s="10" t="s">
        <v>589</v>
      </c>
      <c r="F18" s="10" t="s">
        <v>918</v>
      </c>
      <c r="G18" s="10" t="s">
        <v>616</v>
      </c>
    </row>
    <row r="19" ht="23.25" customHeight="1" spans="1:7">
      <c r="A19" s="9"/>
      <c r="B19" s="11" t="s">
        <v>799</v>
      </c>
      <c r="C19" s="10" t="s">
        <v>720</v>
      </c>
      <c r="D19" s="10" t="s">
        <v>586</v>
      </c>
      <c r="E19" s="10" t="s">
        <v>570</v>
      </c>
      <c r="F19" s="10" t="s">
        <v>635</v>
      </c>
      <c r="G19" s="10" t="s">
        <v>622</v>
      </c>
    </row>
    <row r="20" ht="23.25" customHeight="1" spans="1:7">
      <c r="A20" s="9"/>
      <c r="B20" s="11" t="s">
        <v>829</v>
      </c>
      <c r="C20" s="10" t="s">
        <v>830</v>
      </c>
      <c r="D20" s="10" t="s">
        <v>586</v>
      </c>
      <c r="E20" s="10" t="s">
        <v>589</v>
      </c>
      <c r="F20" s="10" t="s">
        <v>640</v>
      </c>
      <c r="G20" s="10" t="s">
        <v>622</v>
      </c>
    </row>
    <row r="21" ht="23.25" customHeight="1" spans="1:7">
      <c r="A21" s="9"/>
      <c r="B21" s="11" t="s">
        <v>831</v>
      </c>
      <c r="C21" s="10" t="s">
        <v>830</v>
      </c>
      <c r="D21" s="10" t="s">
        <v>586</v>
      </c>
      <c r="E21" s="10" t="s">
        <v>589</v>
      </c>
      <c r="F21" s="10" t="s">
        <v>640</v>
      </c>
      <c r="G21" s="10" t="s">
        <v>622</v>
      </c>
    </row>
    <row r="22" ht="23.25" customHeight="1" spans="1:7">
      <c r="A22" s="9"/>
      <c r="B22" s="11" t="s">
        <v>920</v>
      </c>
      <c r="C22" s="10" t="s">
        <v>720</v>
      </c>
      <c r="D22" s="10" t="s">
        <v>586</v>
      </c>
      <c r="E22" s="10" t="s">
        <v>589</v>
      </c>
      <c r="F22" s="10" t="s">
        <v>640</v>
      </c>
      <c r="G22" s="10" t="s">
        <v>616</v>
      </c>
    </row>
    <row r="23" spans="1:7">
      <c r="A23" s="14" t="s">
        <v>623</v>
      </c>
      <c r="B23" s="14"/>
      <c r="C23" s="14"/>
      <c r="D23" s="14"/>
      <c r="E23" s="14"/>
      <c r="F23" s="14"/>
      <c r="G23" s="14"/>
    </row>
    <row r="24" spans="1:7">
      <c r="A24" s="15"/>
      <c r="B24" s="15"/>
      <c r="C24" s="15"/>
      <c r="D24" s="15"/>
      <c r="E24" s="15"/>
      <c r="F24" s="15"/>
      <c r="G24" s="15"/>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7" sqref="B7: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921</v>
      </c>
      <c r="C4" s="7"/>
      <c r="D4" s="7"/>
      <c r="E4" s="7" t="s">
        <v>600</v>
      </c>
      <c r="F4" s="7" t="s">
        <v>601</v>
      </c>
      <c r="G4" s="7"/>
    </row>
    <row r="5" ht="27.75" customHeight="1" spans="1:7">
      <c r="A5" s="7" t="s">
        <v>602</v>
      </c>
      <c r="B5" s="7">
        <v>50</v>
      </c>
      <c r="C5" s="7"/>
      <c r="D5" s="7"/>
      <c r="E5" s="7" t="s">
        <v>603</v>
      </c>
      <c r="F5" s="7">
        <v>50</v>
      </c>
      <c r="G5" s="7"/>
    </row>
    <row r="6" ht="27.75" customHeight="1" spans="1:7">
      <c r="A6" s="7"/>
      <c r="B6" s="7"/>
      <c r="C6" s="7"/>
      <c r="D6" s="7"/>
      <c r="E6" s="7" t="s">
        <v>604</v>
      </c>
      <c r="F6" s="7"/>
      <c r="G6" s="7"/>
    </row>
    <row r="7" ht="52" customHeight="1" spans="1:7">
      <c r="A7" s="7" t="s">
        <v>605</v>
      </c>
      <c r="B7" s="8" t="s">
        <v>922</v>
      </c>
      <c r="C7" s="8"/>
      <c r="D7" s="8"/>
      <c r="E7" s="8"/>
      <c r="F7" s="8"/>
      <c r="G7" s="8"/>
    </row>
    <row r="8" ht="83" customHeight="1" spans="1:7">
      <c r="A8" s="7" t="s">
        <v>607</v>
      </c>
      <c r="B8" s="8" t="s">
        <v>923</v>
      </c>
      <c r="C8" s="8"/>
      <c r="D8" s="8"/>
      <c r="E8" s="8"/>
      <c r="F8" s="8"/>
      <c r="G8" s="8"/>
    </row>
    <row r="9" ht="34.5" customHeight="1" spans="1:7">
      <c r="A9" s="7" t="s">
        <v>609</v>
      </c>
      <c r="B9" s="8" t="s">
        <v>924</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925</v>
      </c>
      <c r="C11" s="21">
        <v>0.2</v>
      </c>
      <c r="D11" s="10" t="s">
        <v>730</v>
      </c>
      <c r="E11" s="10" t="s">
        <v>570</v>
      </c>
      <c r="F11" s="7">
        <v>12</v>
      </c>
      <c r="G11" s="10" t="s">
        <v>616</v>
      </c>
    </row>
    <row r="12" ht="23.25" customHeight="1" spans="1:7">
      <c r="A12" s="9"/>
      <c r="B12" s="10" t="s">
        <v>926</v>
      </c>
      <c r="C12" s="16">
        <v>0.2</v>
      </c>
      <c r="D12" s="10" t="s">
        <v>762</v>
      </c>
      <c r="E12" s="10" t="s">
        <v>593</v>
      </c>
      <c r="F12" s="7">
        <v>12</v>
      </c>
      <c r="G12" s="10" t="s">
        <v>616</v>
      </c>
    </row>
    <row r="13" ht="23.25" customHeight="1" spans="1:7">
      <c r="A13" s="9"/>
      <c r="B13" s="11" t="s">
        <v>927</v>
      </c>
      <c r="C13" s="16">
        <v>0.2</v>
      </c>
      <c r="D13" s="10" t="s">
        <v>584</v>
      </c>
      <c r="E13" s="10" t="s">
        <v>570</v>
      </c>
      <c r="F13" s="10" t="s">
        <v>928</v>
      </c>
      <c r="G13" s="10" t="s">
        <v>616</v>
      </c>
    </row>
    <row r="14" ht="23.25" customHeight="1" spans="1:7">
      <c r="A14" s="9"/>
      <c r="B14" s="11" t="s">
        <v>638</v>
      </c>
      <c r="C14" s="16">
        <v>0.2</v>
      </c>
      <c r="D14" s="10" t="s">
        <v>586</v>
      </c>
      <c r="E14" s="10" t="s">
        <v>570</v>
      </c>
      <c r="F14" s="10" t="s">
        <v>635</v>
      </c>
      <c r="G14" s="10" t="s">
        <v>616</v>
      </c>
    </row>
    <row r="15" ht="23.25" customHeight="1" spans="1:7">
      <c r="A15" s="9"/>
      <c r="B15" s="11" t="s">
        <v>829</v>
      </c>
      <c r="C15" s="21">
        <v>0.05</v>
      </c>
      <c r="D15" s="10" t="s">
        <v>586</v>
      </c>
      <c r="E15" s="10" t="s">
        <v>589</v>
      </c>
      <c r="F15" s="10" t="s">
        <v>845</v>
      </c>
      <c r="G15" s="10" t="s">
        <v>622</v>
      </c>
    </row>
    <row r="16" ht="23.25" customHeight="1" spans="1:7">
      <c r="A16" s="9"/>
      <c r="B16" s="11" t="s">
        <v>831</v>
      </c>
      <c r="C16" s="21">
        <v>0.05</v>
      </c>
      <c r="D16" s="10" t="s">
        <v>586</v>
      </c>
      <c r="E16" s="10" t="s">
        <v>589</v>
      </c>
      <c r="F16" s="10" t="s">
        <v>845</v>
      </c>
      <c r="G16" s="10" t="s">
        <v>622</v>
      </c>
    </row>
    <row r="17" ht="23.25" customHeight="1" spans="1:7">
      <c r="A17" s="9"/>
      <c r="B17" s="11" t="s">
        <v>749</v>
      </c>
      <c r="C17" s="21">
        <v>0.1</v>
      </c>
      <c r="D17" s="10" t="s">
        <v>586</v>
      </c>
      <c r="E17" s="10" t="s">
        <v>750</v>
      </c>
      <c r="F17" s="10" t="s">
        <v>830</v>
      </c>
      <c r="G17" s="10" t="s">
        <v>616</v>
      </c>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11" sqref="B11:G2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929</v>
      </c>
      <c r="C4" s="7"/>
      <c r="D4" s="7"/>
      <c r="E4" s="7" t="s">
        <v>600</v>
      </c>
      <c r="F4" s="7" t="s">
        <v>601</v>
      </c>
      <c r="G4" s="7"/>
    </row>
    <row r="5" ht="27.75" customHeight="1" spans="1:7">
      <c r="A5" s="7" t="s">
        <v>602</v>
      </c>
      <c r="B5" s="7">
        <v>18</v>
      </c>
      <c r="C5" s="7"/>
      <c r="D5" s="7"/>
      <c r="E5" s="7" t="s">
        <v>603</v>
      </c>
      <c r="F5" s="7">
        <v>18</v>
      </c>
      <c r="G5" s="7"/>
    </row>
    <row r="6" ht="27.75" customHeight="1" spans="1:7">
      <c r="A6" s="7"/>
      <c r="B6" s="7"/>
      <c r="C6" s="7"/>
      <c r="D6" s="7"/>
      <c r="E6" s="7" t="s">
        <v>604</v>
      </c>
      <c r="F6" s="7"/>
      <c r="G6" s="7"/>
    </row>
    <row r="7" ht="45" customHeight="1" spans="1:7">
      <c r="A7" s="7" t="s">
        <v>605</v>
      </c>
      <c r="B7" s="8" t="s">
        <v>930</v>
      </c>
      <c r="C7" s="8"/>
      <c r="D7" s="8"/>
      <c r="E7" s="8"/>
      <c r="F7" s="8"/>
      <c r="G7" s="8"/>
    </row>
    <row r="8" ht="34.5" customHeight="1" spans="1:7">
      <c r="A8" s="7" t="s">
        <v>607</v>
      </c>
      <c r="B8" s="8" t="s">
        <v>931</v>
      </c>
      <c r="C8" s="8"/>
      <c r="D8" s="8"/>
      <c r="E8" s="8"/>
      <c r="F8" s="8"/>
      <c r="G8" s="8"/>
    </row>
    <row r="9" ht="34.5" customHeight="1" spans="1:7">
      <c r="A9" s="7" t="s">
        <v>609</v>
      </c>
      <c r="B9" s="8" t="s">
        <v>932</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19"/>
      <c r="B11" s="10" t="s">
        <v>933</v>
      </c>
      <c r="C11" s="10" t="s">
        <v>629</v>
      </c>
      <c r="D11" s="10" t="s">
        <v>747</v>
      </c>
      <c r="E11" s="10" t="s">
        <v>570</v>
      </c>
      <c r="F11" s="10" t="s">
        <v>934</v>
      </c>
      <c r="G11" s="10" t="s">
        <v>616</v>
      </c>
    </row>
    <row r="12" ht="23.25" customHeight="1" spans="1:7">
      <c r="A12" s="19"/>
      <c r="B12" s="10" t="s">
        <v>935</v>
      </c>
      <c r="C12" s="10" t="s">
        <v>637</v>
      </c>
      <c r="D12" s="10" t="s">
        <v>730</v>
      </c>
      <c r="E12" s="10" t="s">
        <v>570</v>
      </c>
      <c r="F12" s="10" t="s">
        <v>936</v>
      </c>
      <c r="G12" s="10" t="s">
        <v>616</v>
      </c>
    </row>
    <row r="13" ht="23.25" customHeight="1" spans="1:7">
      <c r="A13" s="19"/>
      <c r="B13" s="10" t="s">
        <v>937</v>
      </c>
      <c r="C13" s="10" t="s">
        <v>629</v>
      </c>
      <c r="D13" s="10" t="s">
        <v>586</v>
      </c>
      <c r="E13" s="10" t="s">
        <v>589</v>
      </c>
      <c r="F13" s="10" t="s">
        <v>590</v>
      </c>
      <c r="G13" s="10" t="s">
        <v>616</v>
      </c>
    </row>
    <row r="14" ht="23.25" customHeight="1" spans="1:7">
      <c r="A14" s="19"/>
      <c r="B14" s="10" t="s">
        <v>938</v>
      </c>
      <c r="C14" s="10" t="s">
        <v>629</v>
      </c>
      <c r="D14" s="10" t="s">
        <v>742</v>
      </c>
      <c r="E14" s="10" t="s">
        <v>593</v>
      </c>
      <c r="F14" s="10" t="s">
        <v>797</v>
      </c>
      <c r="G14" s="10" t="s">
        <v>616</v>
      </c>
    </row>
    <row r="15" ht="23.25" customHeight="1" spans="1:7">
      <c r="A15" s="19"/>
      <c r="B15" s="11" t="s">
        <v>939</v>
      </c>
      <c r="C15" s="10" t="s">
        <v>727</v>
      </c>
      <c r="D15" s="10" t="s">
        <v>586</v>
      </c>
      <c r="E15" s="10" t="s">
        <v>589</v>
      </c>
      <c r="F15" s="10" t="s">
        <v>590</v>
      </c>
      <c r="G15" s="10" t="s">
        <v>616</v>
      </c>
    </row>
    <row r="16" ht="23.25" customHeight="1" spans="1:7">
      <c r="A16" s="19"/>
      <c r="B16" s="11" t="s">
        <v>799</v>
      </c>
      <c r="C16" s="10" t="s">
        <v>637</v>
      </c>
      <c r="D16" s="10" t="s">
        <v>586</v>
      </c>
      <c r="E16" s="10" t="s">
        <v>570</v>
      </c>
      <c r="F16" s="10" t="s">
        <v>587</v>
      </c>
      <c r="G16" s="10" t="s">
        <v>622</v>
      </c>
    </row>
    <row r="17" ht="23.25" customHeight="1" spans="1:7">
      <c r="A17" s="19"/>
      <c r="B17" s="11" t="s">
        <v>940</v>
      </c>
      <c r="C17" s="10" t="s">
        <v>637</v>
      </c>
      <c r="D17" s="10" t="s">
        <v>586</v>
      </c>
      <c r="E17" s="10" t="s">
        <v>589</v>
      </c>
      <c r="F17" s="10" t="s">
        <v>941</v>
      </c>
      <c r="G17" s="10" t="s">
        <v>616</v>
      </c>
    </row>
    <row r="18" ht="23.25" customHeight="1" spans="1:7">
      <c r="A18" s="19"/>
      <c r="B18" s="7"/>
      <c r="C18" s="7"/>
      <c r="D18" s="12"/>
      <c r="E18" s="13"/>
      <c r="F18" s="13"/>
      <c r="G18" s="13"/>
    </row>
    <row r="19" ht="23.25" customHeight="1" spans="1:7">
      <c r="A19" s="19"/>
      <c r="B19" s="7"/>
      <c r="C19" s="7"/>
      <c r="D19" s="12"/>
      <c r="E19" s="13"/>
      <c r="F19" s="13"/>
      <c r="G19" s="13"/>
    </row>
    <row r="20" ht="23.25" customHeight="1" spans="1:7">
      <c r="A20" s="19"/>
      <c r="B20" s="7"/>
      <c r="C20" s="7"/>
      <c r="D20" s="12"/>
      <c r="E20" s="13"/>
      <c r="F20" s="13"/>
      <c r="G20" s="13"/>
    </row>
    <row r="21" spans="1:7">
      <c r="A21" s="14" t="s">
        <v>623</v>
      </c>
      <c r="B21" s="20"/>
      <c r="C21" s="20"/>
      <c r="D21" s="20"/>
      <c r="E21" s="20"/>
      <c r="F21" s="20"/>
      <c r="G21" s="20"/>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E17" sqref="E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942</v>
      </c>
      <c r="C4" s="7"/>
      <c r="D4" s="7"/>
      <c r="E4" s="7" t="s">
        <v>600</v>
      </c>
      <c r="F4" s="7" t="s">
        <v>601</v>
      </c>
      <c r="G4" s="7"/>
    </row>
    <row r="5" ht="27.75" customHeight="1" spans="1:7">
      <c r="A5" s="7" t="s">
        <v>602</v>
      </c>
      <c r="B5" s="7">
        <v>5</v>
      </c>
      <c r="C5" s="7"/>
      <c r="D5" s="7"/>
      <c r="E5" s="7" t="s">
        <v>603</v>
      </c>
      <c r="F5" s="7">
        <v>5</v>
      </c>
      <c r="G5" s="7"/>
    </row>
    <row r="6" ht="27.75" customHeight="1" spans="1:7">
      <c r="A6" s="7"/>
      <c r="B6" s="7"/>
      <c r="C6" s="7"/>
      <c r="D6" s="7"/>
      <c r="E6" s="7" t="s">
        <v>604</v>
      </c>
      <c r="F6" s="7"/>
      <c r="G6" s="7"/>
    </row>
    <row r="7" ht="34.5" customHeight="1" spans="1:7">
      <c r="A7" s="7" t="s">
        <v>605</v>
      </c>
      <c r="B7" s="8" t="s">
        <v>943</v>
      </c>
      <c r="C7" s="8"/>
      <c r="D7" s="8"/>
      <c r="E7" s="8"/>
      <c r="F7" s="8"/>
      <c r="G7" s="8"/>
    </row>
    <row r="8" ht="34.5" customHeight="1" spans="1:7">
      <c r="A8" s="7" t="s">
        <v>607</v>
      </c>
      <c r="B8" s="8" t="s">
        <v>944</v>
      </c>
      <c r="C8" s="8"/>
      <c r="D8" s="8"/>
      <c r="E8" s="8"/>
      <c r="F8" s="8"/>
      <c r="G8" s="8"/>
    </row>
    <row r="9" ht="34.5" customHeight="1" spans="1:7">
      <c r="A9" s="7" t="s">
        <v>609</v>
      </c>
      <c r="B9" s="8" t="s">
        <v>945</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946</v>
      </c>
      <c r="C11" s="10" t="s">
        <v>791</v>
      </c>
      <c r="D11" s="10" t="s">
        <v>584</v>
      </c>
      <c r="E11" s="10" t="s">
        <v>570</v>
      </c>
      <c r="F11" s="10" t="s">
        <v>947</v>
      </c>
      <c r="G11" s="18" t="s">
        <v>616</v>
      </c>
    </row>
    <row r="12" ht="23.25" customHeight="1" spans="1:7">
      <c r="A12" s="9"/>
      <c r="B12" s="10" t="s">
        <v>948</v>
      </c>
      <c r="C12" s="10" t="s">
        <v>791</v>
      </c>
      <c r="D12" s="10" t="s">
        <v>730</v>
      </c>
      <c r="E12" s="10" t="s">
        <v>570</v>
      </c>
      <c r="F12" s="10" t="s">
        <v>700</v>
      </c>
      <c r="G12" s="18" t="s">
        <v>616</v>
      </c>
    </row>
    <row r="13" ht="23.25" customHeight="1" spans="1:7">
      <c r="A13" s="9"/>
      <c r="B13" s="10" t="s">
        <v>949</v>
      </c>
      <c r="C13" s="10" t="s">
        <v>791</v>
      </c>
      <c r="D13" s="10" t="s">
        <v>586</v>
      </c>
      <c r="E13" s="10" t="s">
        <v>570</v>
      </c>
      <c r="F13" s="10" t="s">
        <v>950</v>
      </c>
      <c r="G13" s="18" t="s">
        <v>616</v>
      </c>
    </row>
    <row r="14" ht="23.25" customHeight="1" spans="1:7">
      <c r="A14" s="9"/>
      <c r="B14" s="10" t="s">
        <v>926</v>
      </c>
      <c r="C14" s="10" t="s">
        <v>727</v>
      </c>
      <c r="D14" s="10" t="s">
        <v>762</v>
      </c>
      <c r="E14" s="10" t="s">
        <v>593</v>
      </c>
      <c r="F14" s="10" t="s">
        <v>763</v>
      </c>
      <c r="G14" s="18" t="s">
        <v>616</v>
      </c>
    </row>
    <row r="15" ht="23.25" customHeight="1" spans="1:7">
      <c r="A15" s="9"/>
      <c r="B15" s="11" t="s">
        <v>951</v>
      </c>
      <c r="C15" s="10" t="s">
        <v>727</v>
      </c>
      <c r="D15" s="10" t="s">
        <v>581</v>
      </c>
      <c r="E15" s="10" t="s">
        <v>570</v>
      </c>
      <c r="F15" s="10" t="s">
        <v>952</v>
      </c>
      <c r="G15" s="18" t="s">
        <v>616</v>
      </c>
    </row>
    <row r="16" ht="23.25" customHeight="1" spans="1:7">
      <c r="A16" s="9"/>
      <c r="B16" s="11" t="s">
        <v>638</v>
      </c>
      <c r="C16" s="10" t="s">
        <v>727</v>
      </c>
      <c r="D16" s="10" t="s">
        <v>586</v>
      </c>
      <c r="E16" s="10" t="s">
        <v>570</v>
      </c>
      <c r="F16" s="10" t="s">
        <v>953</v>
      </c>
      <c r="G16" s="18" t="s">
        <v>622</v>
      </c>
    </row>
    <row r="17" ht="23.25" customHeight="1" spans="1:7">
      <c r="A17" s="9"/>
      <c r="B17" s="11" t="s">
        <v>954</v>
      </c>
      <c r="C17" s="10" t="s">
        <v>727</v>
      </c>
      <c r="D17" s="10" t="s">
        <v>586</v>
      </c>
      <c r="E17" s="10" t="s">
        <v>750</v>
      </c>
      <c r="F17" s="10" t="s">
        <v>830</v>
      </c>
      <c r="G17" s="18" t="s">
        <v>616</v>
      </c>
    </row>
    <row r="18" ht="23.25" customHeight="1" spans="1:7">
      <c r="A18" s="9"/>
      <c r="B18" s="7"/>
      <c r="C18" s="7"/>
      <c r="D18" s="12"/>
      <c r="E18" s="7"/>
      <c r="F18" s="7"/>
      <c r="G18" s="7"/>
    </row>
    <row r="19" ht="23.25" customHeight="1" spans="1:7">
      <c r="A19" s="9"/>
      <c r="B19" s="7"/>
      <c r="C19" s="7"/>
      <c r="D19" s="12"/>
      <c r="E19" s="7"/>
      <c r="F19" s="7"/>
      <c r="G19" s="7"/>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K16" sqref="K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955</v>
      </c>
      <c r="C4" s="7"/>
      <c r="D4" s="7"/>
      <c r="E4" s="7" t="s">
        <v>600</v>
      </c>
      <c r="F4" s="7" t="s">
        <v>601</v>
      </c>
      <c r="G4" s="7"/>
    </row>
    <row r="5" ht="27.75" customHeight="1" spans="1:7">
      <c r="A5" s="7" t="s">
        <v>602</v>
      </c>
      <c r="B5" s="7">
        <v>50</v>
      </c>
      <c r="C5" s="7"/>
      <c r="D5" s="7"/>
      <c r="E5" s="7" t="s">
        <v>603</v>
      </c>
      <c r="F5" s="7">
        <v>50</v>
      </c>
      <c r="G5" s="7"/>
    </row>
    <row r="6" ht="27.75" customHeight="1" spans="1:7">
      <c r="A6" s="7"/>
      <c r="B6" s="7"/>
      <c r="C6" s="7"/>
      <c r="D6" s="7"/>
      <c r="E6" s="7" t="s">
        <v>604</v>
      </c>
      <c r="F6" s="7"/>
      <c r="G6" s="7"/>
    </row>
    <row r="7" ht="40" customHeight="1" spans="1:7">
      <c r="A7" s="7" t="s">
        <v>605</v>
      </c>
      <c r="B7" s="8" t="s">
        <v>956</v>
      </c>
      <c r="C7" s="8"/>
      <c r="D7" s="8"/>
      <c r="E7" s="8"/>
      <c r="F7" s="8"/>
      <c r="G7" s="8"/>
    </row>
    <row r="8" ht="34.5" customHeight="1" spans="1:7">
      <c r="A8" s="7" t="s">
        <v>607</v>
      </c>
      <c r="B8" s="8" t="s">
        <v>957</v>
      </c>
      <c r="C8" s="8"/>
      <c r="D8" s="8"/>
      <c r="E8" s="8"/>
      <c r="F8" s="8"/>
      <c r="G8" s="8"/>
    </row>
    <row r="9" ht="34.5" customHeight="1" spans="1:7">
      <c r="A9" s="7" t="s">
        <v>609</v>
      </c>
      <c r="B9" s="8" t="s">
        <v>958</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959</v>
      </c>
      <c r="C11" s="10" t="s">
        <v>712</v>
      </c>
      <c r="D11" s="10" t="s">
        <v>730</v>
      </c>
      <c r="E11" s="10" t="s">
        <v>570</v>
      </c>
      <c r="F11" s="10" t="s">
        <v>806</v>
      </c>
      <c r="G11" s="10" t="s">
        <v>616</v>
      </c>
    </row>
    <row r="12" ht="23.25" customHeight="1" spans="1:7">
      <c r="A12" s="9"/>
      <c r="B12" s="10" t="s">
        <v>813</v>
      </c>
      <c r="C12" s="10" t="s">
        <v>637</v>
      </c>
      <c r="D12" s="10" t="s">
        <v>581</v>
      </c>
      <c r="E12" s="10" t="s">
        <v>570</v>
      </c>
      <c r="F12" s="10" t="s">
        <v>941</v>
      </c>
      <c r="G12" s="10" t="s">
        <v>616</v>
      </c>
    </row>
    <row r="13" ht="23.25" customHeight="1" spans="1:7">
      <c r="A13" s="9"/>
      <c r="B13" s="10" t="s">
        <v>960</v>
      </c>
      <c r="C13" s="10" t="s">
        <v>637</v>
      </c>
      <c r="D13" s="10" t="s">
        <v>742</v>
      </c>
      <c r="E13" s="10" t="s">
        <v>593</v>
      </c>
      <c r="F13" s="10" t="s">
        <v>810</v>
      </c>
      <c r="G13" s="10" t="s">
        <v>616</v>
      </c>
    </row>
    <row r="14" ht="23.25" customHeight="1" spans="1:7">
      <c r="A14" s="9"/>
      <c r="B14" s="10" t="s">
        <v>811</v>
      </c>
      <c r="C14" s="10" t="s">
        <v>637</v>
      </c>
      <c r="D14" s="10" t="s">
        <v>581</v>
      </c>
      <c r="E14" s="10" t="s">
        <v>593</v>
      </c>
      <c r="F14" s="10" t="s">
        <v>961</v>
      </c>
      <c r="G14" s="10" t="s">
        <v>616</v>
      </c>
    </row>
    <row r="15" ht="23.25" customHeight="1" spans="1:7">
      <c r="A15" s="9"/>
      <c r="B15" s="11" t="s">
        <v>799</v>
      </c>
      <c r="C15" s="10" t="s">
        <v>637</v>
      </c>
      <c r="D15" s="10" t="s">
        <v>586</v>
      </c>
      <c r="E15" s="10" t="s">
        <v>570</v>
      </c>
      <c r="F15" s="10" t="s">
        <v>962</v>
      </c>
      <c r="G15" s="10" t="s">
        <v>622</v>
      </c>
    </row>
    <row r="16" ht="23.25" customHeight="1" spans="1:7">
      <c r="A16" s="9"/>
      <c r="B16" s="11" t="s">
        <v>815</v>
      </c>
      <c r="C16" s="10" t="s">
        <v>637</v>
      </c>
      <c r="D16" s="10" t="s">
        <v>809</v>
      </c>
      <c r="E16" s="10" t="s">
        <v>593</v>
      </c>
      <c r="F16" s="10" t="s">
        <v>722</v>
      </c>
      <c r="G16" s="10" t="s">
        <v>622</v>
      </c>
    </row>
    <row r="17" ht="23.25" customHeight="1" spans="1:7">
      <c r="A17" s="9"/>
      <c r="B17" s="11" t="s">
        <v>817</v>
      </c>
      <c r="C17" s="10" t="s">
        <v>637</v>
      </c>
      <c r="D17" s="10" t="s">
        <v>586</v>
      </c>
      <c r="E17" s="10" t="s">
        <v>589</v>
      </c>
      <c r="F17" s="10" t="s">
        <v>590</v>
      </c>
      <c r="G17" s="10" t="s">
        <v>616</v>
      </c>
    </row>
    <row r="18" ht="23.25" customHeight="1" spans="1:7">
      <c r="A18" s="9"/>
      <c r="B18" s="11" t="s">
        <v>818</v>
      </c>
      <c r="C18" s="10" t="s">
        <v>637</v>
      </c>
      <c r="D18" s="10" t="s">
        <v>586</v>
      </c>
      <c r="E18" s="10" t="s">
        <v>589</v>
      </c>
      <c r="F18" s="10" t="s">
        <v>590</v>
      </c>
      <c r="G18" s="10" t="s">
        <v>616</v>
      </c>
    </row>
    <row r="19" ht="23.25" customHeight="1" spans="1:7">
      <c r="A19" s="9"/>
      <c r="B19" s="7"/>
      <c r="C19" s="7"/>
      <c r="D19" s="12"/>
      <c r="E19" s="7"/>
      <c r="F19" s="7"/>
      <c r="G19" s="7"/>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963</v>
      </c>
      <c r="C4" s="7"/>
      <c r="D4" s="7"/>
      <c r="E4" s="7" t="s">
        <v>600</v>
      </c>
      <c r="F4" s="7" t="s">
        <v>601</v>
      </c>
      <c r="G4" s="7"/>
    </row>
    <row r="5" ht="27.75" customHeight="1" spans="1:7">
      <c r="A5" s="7" t="s">
        <v>602</v>
      </c>
      <c r="B5" s="7">
        <v>100</v>
      </c>
      <c r="C5" s="7"/>
      <c r="D5" s="7"/>
      <c r="E5" s="7" t="s">
        <v>603</v>
      </c>
      <c r="F5" s="7">
        <v>100</v>
      </c>
      <c r="G5" s="7"/>
    </row>
    <row r="6" ht="27.75" customHeight="1" spans="1:7">
      <c r="A6" s="7"/>
      <c r="B6" s="7"/>
      <c r="C6" s="7"/>
      <c r="D6" s="7"/>
      <c r="E6" s="7" t="s">
        <v>604</v>
      </c>
      <c r="F6" s="7"/>
      <c r="G6" s="7"/>
    </row>
    <row r="7" ht="72" customHeight="1" spans="1:7">
      <c r="A7" s="7" t="s">
        <v>605</v>
      </c>
      <c r="B7" s="8" t="s">
        <v>964</v>
      </c>
      <c r="C7" s="8"/>
      <c r="D7" s="8"/>
      <c r="E7" s="8"/>
      <c r="F7" s="8"/>
      <c r="G7" s="8"/>
    </row>
    <row r="8" ht="48" customHeight="1" spans="1:7">
      <c r="A8" s="7" t="s">
        <v>607</v>
      </c>
      <c r="B8" s="8" t="s">
        <v>965</v>
      </c>
      <c r="C8" s="8"/>
      <c r="D8" s="8"/>
      <c r="E8" s="8"/>
      <c r="F8" s="8"/>
      <c r="G8" s="8"/>
    </row>
    <row r="9" ht="18" customHeight="1" spans="1:7">
      <c r="A9" s="7" t="s">
        <v>609</v>
      </c>
      <c r="B9" s="8" t="s">
        <v>966</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967</v>
      </c>
      <c r="C11" s="16">
        <v>0.2</v>
      </c>
      <c r="D11" s="10" t="s">
        <v>968</v>
      </c>
      <c r="E11" s="10" t="s">
        <v>570</v>
      </c>
      <c r="F11" s="10">
        <v>15</v>
      </c>
      <c r="G11" s="10" t="s">
        <v>616</v>
      </c>
    </row>
    <row r="12" ht="23.25" customHeight="1" spans="1:7">
      <c r="A12" s="9"/>
      <c r="B12" s="10" t="s">
        <v>969</v>
      </c>
      <c r="C12" s="10" t="s">
        <v>791</v>
      </c>
      <c r="D12" s="10" t="s">
        <v>586</v>
      </c>
      <c r="E12" s="10" t="s">
        <v>570</v>
      </c>
      <c r="F12" s="10" t="s">
        <v>760</v>
      </c>
      <c r="G12" s="10" t="s">
        <v>616</v>
      </c>
    </row>
    <row r="13" ht="23.25" customHeight="1" spans="1:7">
      <c r="A13" s="9"/>
      <c r="B13" s="10" t="s">
        <v>970</v>
      </c>
      <c r="C13" s="10" t="s">
        <v>791</v>
      </c>
      <c r="D13" s="10" t="s">
        <v>762</v>
      </c>
      <c r="E13" s="10" t="s">
        <v>593</v>
      </c>
      <c r="F13" s="10" t="s">
        <v>763</v>
      </c>
      <c r="G13" s="10" t="s">
        <v>616</v>
      </c>
    </row>
    <row r="14" ht="23.25" customHeight="1" spans="1:7">
      <c r="A14" s="9"/>
      <c r="B14" s="11" t="s">
        <v>971</v>
      </c>
      <c r="C14" s="10" t="s">
        <v>791</v>
      </c>
      <c r="D14" s="10" t="s">
        <v>586</v>
      </c>
      <c r="E14" s="10" t="s">
        <v>589</v>
      </c>
      <c r="F14" s="10" t="s">
        <v>590</v>
      </c>
      <c r="G14" s="10" t="s">
        <v>616</v>
      </c>
    </row>
    <row r="15" ht="24" spans="1:7">
      <c r="A15" s="9"/>
      <c r="B15" s="11" t="s">
        <v>972</v>
      </c>
      <c r="C15" s="10" t="s">
        <v>727</v>
      </c>
      <c r="D15" s="10" t="s">
        <v>586</v>
      </c>
      <c r="E15" s="10" t="s">
        <v>570</v>
      </c>
      <c r="F15" s="10" t="s">
        <v>973</v>
      </c>
      <c r="G15" s="10" t="s">
        <v>616</v>
      </c>
    </row>
    <row r="16" ht="23.25" customHeight="1" spans="1:7">
      <c r="A16" s="9"/>
      <c r="B16" s="11" t="s">
        <v>974</v>
      </c>
      <c r="C16" s="10" t="s">
        <v>830</v>
      </c>
      <c r="D16" s="10" t="s">
        <v>586</v>
      </c>
      <c r="E16" s="10" t="s">
        <v>589</v>
      </c>
      <c r="F16" s="10" t="s">
        <v>590</v>
      </c>
      <c r="G16" s="10" t="s">
        <v>622</v>
      </c>
    </row>
    <row r="17" ht="23.25" customHeight="1" spans="1:7">
      <c r="A17" s="9"/>
      <c r="B17" s="11" t="s">
        <v>831</v>
      </c>
      <c r="C17" s="10" t="s">
        <v>830</v>
      </c>
      <c r="D17" s="10" t="s">
        <v>586</v>
      </c>
      <c r="E17" s="10" t="s">
        <v>589</v>
      </c>
      <c r="F17" s="10" t="s">
        <v>590</v>
      </c>
      <c r="G17" s="10" t="s">
        <v>622</v>
      </c>
    </row>
    <row r="18" ht="23.25" customHeight="1" spans="1:7">
      <c r="A18" s="9"/>
      <c r="B18" s="7"/>
      <c r="C18" s="7"/>
      <c r="D18" s="12"/>
      <c r="E18" s="7"/>
      <c r="F18" s="7"/>
      <c r="G18" s="7"/>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975</v>
      </c>
      <c r="C4" s="7"/>
      <c r="D4" s="7"/>
      <c r="E4" s="7" t="s">
        <v>600</v>
      </c>
      <c r="F4" s="7" t="s">
        <v>601</v>
      </c>
      <c r="G4" s="7"/>
    </row>
    <row r="5" ht="27.75" customHeight="1" spans="1:7">
      <c r="A5" s="7" t="s">
        <v>602</v>
      </c>
      <c r="B5" s="7">
        <v>5</v>
      </c>
      <c r="C5" s="7"/>
      <c r="D5" s="7"/>
      <c r="E5" s="7" t="s">
        <v>603</v>
      </c>
      <c r="F5" s="7">
        <v>5</v>
      </c>
      <c r="G5" s="7"/>
    </row>
    <row r="6" ht="27.75" customHeight="1" spans="1:7">
      <c r="A6" s="7"/>
      <c r="B6" s="7"/>
      <c r="C6" s="7"/>
      <c r="D6" s="7"/>
      <c r="E6" s="7" t="s">
        <v>604</v>
      </c>
      <c r="F6" s="7"/>
      <c r="G6" s="7"/>
    </row>
    <row r="7" ht="34.5" customHeight="1" spans="1:7">
      <c r="A7" s="7" t="s">
        <v>605</v>
      </c>
      <c r="B7" s="8" t="s">
        <v>976</v>
      </c>
      <c r="C7" s="8"/>
      <c r="D7" s="8"/>
      <c r="E7" s="8"/>
      <c r="F7" s="8"/>
      <c r="G7" s="8"/>
    </row>
    <row r="8" ht="39" customHeight="1" spans="1:7">
      <c r="A8" s="7" t="s">
        <v>607</v>
      </c>
      <c r="B8" s="8" t="s">
        <v>977</v>
      </c>
      <c r="C8" s="8"/>
      <c r="D8" s="8"/>
      <c r="E8" s="8"/>
      <c r="F8" s="8"/>
      <c r="G8" s="8"/>
    </row>
    <row r="9" ht="34.5" customHeight="1" spans="1:7">
      <c r="A9" s="7" t="s">
        <v>609</v>
      </c>
      <c r="B9" s="8" t="s">
        <v>978</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979</v>
      </c>
      <c r="C11" s="10" t="s">
        <v>629</v>
      </c>
      <c r="D11" s="10" t="s">
        <v>747</v>
      </c>
      <c r="E11" s="10" t="s">
        <v>570</v>
      </c>
      <c r="F11" s="10" t="s">
        <v>980</v>
      </c>
      <c r="G11" s="10" t="s">
        <v>616</v>
      </c>
    </row>
    <row r="12" ht="23.25" customHeight="1" spans="1:7">
      <c r="A12" s="9"/>
      <c r="B12" s="10" t="s">
        <v>981</v>
      </c>
      <c r="C12" s="10" t="s">
        <v>629</v>
      </c>
      <c r="D12" s="10" t="s">
        <v>574</v>
      </c>
      <c r="E12" s="10" t="s">
        <v>570</v>
      </c>
      <c r="F12" s="10" t="s">
        <v>982</v>
      </c>
      <c r="G12" s="10" t="s">
        <v>616</v>
      </c>
    </row>
    <row r="13" ht="23.25" customHeight="1" spans="1:7">
      <c r="A13" s="9"/>
      <c r="B13" s="10" t="s">
        <v>983</v>
      </c>
      <c r="C13" s="10" t="s">
        <v>637</v>
      </c>
      <c r="D13" s="10" t="s">
        <v>762</v>
      </c>
      <c r="E13" s="10" t="s">
        <v>593</v>
      </c>
      <c r="F13" s="10" t="s">
        <v>763</v>
      </c>
      <c r="G13" s="10" t="s">
        <v>616</v>
      </c>
    </row>
    <row r="14" ht="23.25" customHeight="1" spans="1:7">
      <c r="A14" s="9"/>
      <c r="B14" s="11" t="s">
        <v>984</v>
      </c>
      <c r="C14" s="10" t="s">
        <v>629</v>
      </c>
      <c r="D14" s="10" t="s">
        <v>586</v>
      </c>
      <c r="E14" s="10" t="s">
        <v>985</v>
      </c>
      <c r="F14" s="10" t="s">
        <v>663</v>
      </c>
      <c r="G14" s="10" t="s">
        <v>616</v>
      </c>
    </row>
    <row r="15" ht="23.25" customHeight="1" spans="1:7">
      <c r="A15" s="9"/>
      <c r="B15" s="11" t="s">
        <v>669</v>
      </c>
      <c r="C15" s="10" t="s">
        <v>637</v>
      </c>
      <c r="D15" s="10" t="s">
        <v>586</v>
      </c>
      <c r="E15" s="10" t="s">
        <v>570</v>
      </c>
      <c r="F15" s="10" t="s">
        <v>663</v>
      </c>
      <c r="G15" s="10" t="s">
        <v>622</v>
      </c>
    </row>
    <row r="16" ht="23.25" customHeight="1" spans="1:7">
      <c r="A16" s="9"/>
      <c r="B16" s="11" t="s">
        <v>829</v>
      </c>
      <c r="C16" s="10" t="s">
        <v>830</v>
      </c>
      <c r="D16" s="10" t="s">
        <v>586</v>
      </c>
      <c r="E16" s="10" t="s">
        <v>589</v>
      </c>
      <c r="F16" s="10" t="s">
        <v>590</v>
      </c>
      <c r="G16" s="10" t="s">
        <v>622</v>
      </c>
    </row>
    <row r="17" ht="23.25" customHeight="1" spans="1:7">
      <c r="A17" s="9"/>
      <c r="B17" s="11" t="s">
        <v>831</v>
      </c>
      <c r="C17" s="10" t="s">
        <v>830</v>
      </c>
      <c r="D17" s="10" t="s">
        <v>586</v>
      </c>
      <c r="E17" s="10" t="s">
        <v>589</v>
      </c>
      <c r="F17" s="10" t="s">
        <v>590</v>
      </c>
      <c r="G17" s="10" t="s">
        <v>622</v>
      </c>
    </row>
    <row r="18" ht="23.25" customHeight="1" spans="1:7">
      <c r="A18" s="9"/>
      <c r="B18" s="7"/>
      <c r="C18" s="7"/>
      <c r="D18" s="12"/>
      <c r="E18" s="7"/>
      <c r="F18" s="7"/>
      <c r="G18" s="7"/>
    </row>
    <row r="19" ht="23.25" customHeight="1" spans="1:7">
      <c r="A19" s="9"/>
      <c r="B19" s="7"/>
      <c r="C19" s="7"/>
      <c r="D19" s="12"/>
      <c r="E19" s="7"/>
      <c r="F19" s="7"/>
      <c r="G19" s="7"/>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7"/>
  <sheetViews>
    <sheetView showGridLines="0" showZeros="0" topLeftCell="A16" workbookViewId="0">
      <selection activeCell="D13" sqref="D13"/>
    </sheetView>
  </sheetViews>
  <sheetFormatPr defaultColWidth="6.875" defaultRowHeight="20.1" customHeight="1"/>
  <cols>
    <col min="1" max="1" width="9.875" style="53" customWidth="1"/>
    <col min="2" max="2" width="25.75" style="53" customWidth="1"/>
    <col min="3" max="5" width="19.25" style="53" customWidth="1"/>
    <col min="6" max="6" width="6.875" style="53"/>
    <col min="7" max="15" width="20.25" style="53" customWidth="1"/>
    <col min="16" max="255" width="6.875" style="53"/>
    <col min="256" max="256" width="14.5" style="53" customWidth="1"/>
    <col min="257" max="257" width="33.375" style="53" customWidth="1"/>
    <col min="258" max="260" width="20.625" style="53" customWidth="1"/>
    <col min="261" max="511" width="6.875" style="53"/>
    <col min="512" max="512" width="14.5" style="53" customWidth="1"/>
    <col min="513" max="513" width="33.375" style="53" customWidth="1"/>
    <col min="514" max="516" width="20.625" style="53" customWidth="1"/>
    <col min="517" max="767" width="6.875" style="53"/>
    <col min="768" max="768" width="14.5" style="53" customWidth="1"/>
    <col min="769" max="769" width="33.375" style="53" customWidth="1"/>
    <col min="770" max="772" width="20.625" style="53" customWidth="1"/>
    <col min="773" max="1023" width="6.875" style="53"/>
    <col min="1024" max="1024" width="14.5" style="53" customWidth="1"/>
    <col min="1025" max="1025" width="33.375" style="53" customWidth="1"/>
    <col min="1026" max="1028" width="20.625" style="53" customWidth="1"/>
    <col min="1029" max="1279" width="6.875" style="53"/>
    <col min="1280" max="1280" width="14.5" style="53" customWidth="1"/>
    <col min="1281" max="1281" width="33.375" style="53" customWidth="1"/>
    <col min="1282" max="1284" width="20.625" style="53" customWidth="1"/>
    <col min="1285" max="1535" width="6.875" style="53"/>
    <col min="1536" max="1536" width="14.5" style="53" customWidth="1"/>
    <col min="1537" max="1537" width="33.375" style="53" customWidth="1"/>
    <col min="1538" max="1540" width="20.625" style="53" customWidth="1"/>
    <col min="1541" max="1791" width="6.875" style="53"/>
    <col min="1792" max="1792" width="14.5" style="53" customWidth="1"/>
    <col min="1793" max="1793" width="33.375" style="53" customWidth="1"/>
    <col min="1794" max="1796" width="20.625" style="53" customWidth="1"/>
    <col min="1797" max="2047" width="6.875" style="53"/>
    <col min="2048" max="2048" width="14.5" style="53" customWidth="1"/>
    <col min="2049" max="2049" width="33.375" style="53" customWidth="1"/>
    <col min="2050" max="2052" width="20.625" style="53" customWidth="1"/>
    <col min="2053" max="2303" width="6.875" style="53"/>
    <col min="2304" max="2304" width="14.5" style="53" customWidth="1"/>
    <col min="2305" max="2305" width="33.375" style="53" customWidth="1"/>
    <col min="2306" max="2308" width="20.625" style="53" customWidth="1"/>
    <col min="2309" max="2559" width="6.875" style="53"/>
    <col min="2560" max="2560" width="14.5" style="53" customWidth="1"/>
    <col min="2561" max="2561" width="33.375" style="53" customWidth="1"/>
    <col min="2562" max="2564" width="20.625" style="53" customWidth="1"/>
    <col min="2565" max="2815" width="6.875" style="53"/>
    <col min="2816" max="2816" width="14.5" style="53" customWidth="1"/>
    <col min="2817" max="2817" width="33.375" style="53" customWidth="1"/>
    <col min="2818" max="2820" width="20.625" style="53" customWidth="1"/>
    <col min="2821" max="3071" width="6.875" style="53"/>
    <col min="3072" max="3072" width="14.5" style="53" customWidth="1"/>
    <col min="3073" max="3073" width="33.375" style="53" customWidth="1"/>
    <col min="3074" max="3076" width="20.625" style="53" customWidth="1"/>
    <col min="3077" max="3327" width="6.875" style="53"/>
    <col min="3328" max="3328" width="14.5" style="53" customWidth="1"/>
    <col min="3329" max="3329" width="33.375" style="53" customWidth="1"/>
    <col min="3330" max="3332" width="20.625" style="53" customWidth="1"/>
    <col min="3333" max="3583" width="6.875" style="53"/>
    <col min="3584" max="3584" width="14.5" style="53" customWidth="1"/>
    <col min="3585" max="3585" width="33.375" style="53" customWidth="1"/>
    <col min="3586" max="3588" width="20.625" style="53" customWidth="1"/>
    <col min="3589" max="3839" width="6.875" style="53"/>
    <col min="3840" max="3840" width="14.5" style="53" customWidth="1"/>
    <col min="3841" max="3841" width="33.375" style="53" customWidth="1"/>
    <col min="3842" max="3844" width="20.625" style="53" customWidth="1"/>
    <col min="3845" max="4095" width="6.875" style="53"/>
    <col min="4096" max="4096" width="14.5" style="53" customWidth="1"/>
    <col min="4097" max="4097" width="33.375" style="53" customWidth="1"/>
    <col min="4098" max="4100" width="20.625" style="53" customWidth="1"/>
    <col min="4101" max="4351" width="6.875" style="53"/>
    <col min="4352" max="4352" width="14.5" style="53" customWidth="1"/>
    <col min="4353" max="4353" width="33.375" style="53" customWidth="1"/>
    <col min="4354" max="4356" width="20.625" style="53" customWidth="1"/>
    <col min="4357" max="4607" width="6.875" style="53"/>
    <col min="4608" max="4608" width="14.5" style="53" customWidth="1"/>
    <col min="4609" max="4609" width="33.375" style="53" customWidth="1"/>
    <col min="4610" max="4612" width="20.625" style="53" customWidth="1"/>
    <col min="4613" max="4863" width="6.875" style="53"/>
    <col min="4864" max="4864" width="14.5" style="53" customWidth="1"/>
    <col min="4865" max="4865" width="33.375" style="53" customWidth="1"/>
    <col min="4866" max="4868" width="20.625" style="53" customWidth="1"/>
    <col min="4869" max="5119" width="6.875" style="53"/>
    <col min="5120" max="5120" width="14.5" style="53" customWidth="1"/>
    <col min="5121" max="5121" width="33.375" style="53" customWidth="1"/>
    <col min="5122" max="5124" width="20.625" style="53" customWidth="1"/>
    <col min="5125" max="5375" width="6.875" style="53"/>
    <col min="5376" max="5376" width="14.5" style="53" customWidth="1"/>
    <col min="5377" max="5377" width="33.375" style="53" customWidth="1"/>
    <col min="5378" max="5380" width="20.625" style="53" customWidth="1"/>
    <col min="5381" max="5631" width="6.875" style="53"/>
    <col min="5632" max="5632" width="14.5" style="53" customWidth="1"/>
    <col min="5633" max="5633" width="33.375" style="53" customWidth="1"/>
    <col min="5634" max="5636" width="20.625" style="53" customWidth="1"/>
    <col min="5637" max="5887" width="6.875" style="53"/>
    <col min="5888" max="5888" width="14.5" style="53" customWidth="1"/>
    <col min="5889" max="5889" width="33.375" style="53" customWidth="1"/>
    <col min="5890" max="5892" width="20.625" style="53" customWidth="1"/>
    <col min="5893" max="6143" width="6.875" style="53"/>
    <col min="6144" max="6144" width="14.5" style="53" customWidth="1"/>
    <col min="6145" max="6145" width="33.375" style="53" customWidth="1"/>
    <col min="6146" max="6148" width="20.625" style="53" customWidth="1"/>
    <col min="6149" max="6399" width="6.875" style="53"/>
    <col min="6400" max="6400" width="14.5" style="53" customWidth="1"/>
    <col min="6401" max="6401" width="33.375" style="53" customWidth="1"/>
    <col min="6402" max="6404" width="20.625" style="53" customWidth="1"/>
    <col min="6405" max="6655" width="6.875" style="53"/>
    <col min="6656" max="6656" width="14.5" style="53" customWidth="1"/>
    <col min="6657" max="6657" width="33.375" style="53" customWidth="1"/>
    <col min="6658" max="6660" width="20.625" style="53" customWidth="1"/>
    <col min="6661" max="6911" width="6.875" style="53"/>
    <col min="6912" max="6912" width="14.5" style="53" customWidth="1"/>
    <col min="6913" max="6913" width="33.375" style="53" customWidth="1"/>
    <col min="6914" max="6916" width="20.625" style="53" customWidth="1"/>
    <col min="6917" max="7167" width="6.875" style="53"/>
    <col min="7168" max="7168" width="14.5" style="53" customWidth="1"/>
    <col min="7169" max="7169" width="33.375" style="53" customWidth="1"/>
    <col min="7170" max="7172" width="20.625" style="53" customWidth="1"/>
    <col min="7173" max="7423" width="6.875" style="53"/>
    <col min="7424" max="7424" width="14.5" style="53" customWidth="1"/>
    <col min="7425" max="7425" width="33.375" style="53" customWidth="1"/>
    <col min="7426" max="7428" width="20.625" style="53" customWidth="1"/>
    <col min="7429" max="7679" width="6.875" style="53"/>
    <col min="7680" max="7680" width="14.5" style="53" customWidth="1"/>
    <col min="7681" max="7681" width="33.375" style="53" customWidth="1"/>
    <col min="7682" max="7684" width="20.625" style="53" customWidth="1"/>
    <col min="7685" max="7935" width="6.875" style="53"/>
    <col min="7936" max="7936" width="14.5" style="53" customWidth="1"/>
    <col min="7937" max="7937" width="33.375" style="53" customWidth="1"/>
    <col min="7938" max="7940" width="20.625" style="53" customWidth="1"/>
    <col min="7941" max="8191" width="6.875" style="53"/>
    <col min="8192" max="8192" width="14.5" style="53" customWidth="1"/>
    <col min="8193" max="8193" width="33.375" style="53" customWidth="1"/>
    <col min="8194" max="8196" width="20.625" style="53" customWidth="1"/>
    <col min="8197" max="8447" width="6.875" style="53"/>
    <col min="8448" max="8448" width="14.5" style="53" customWidth="1"/>
    <col min="8449" max="8449" width="33.375" style="53" customWidth="1"/>
    <col min="8450" max="8452" width="20.625" style="53" customWidth="1"/>
    <col min="8453" max="8703" width="6.875" style="53"/>
    <col min="8704" max="8704" width="14.5" style="53" customWidth="1"/>
    <col min="8705" max="8705" width="33.375" style="53" customWidth="1"/>
    <col min="8706" max="8708" width="20.625" style="53" customWidth="1"/>
    <col min="8709" max="8959" width="6.875" style="53"/>
    <col min="8960" max="8960" width="14.5" style="53" customWidth="1"/>
    <col min="8961" max="8961" width="33.375" style="53" customWidth="1"/>
    <col min="8962" max="8964" width="20.625" style="53" customWidth="1"/>
    <col min="8965" max="9215" width="6.875" style="53"/>
    <col min="9216" max="9216" width="14.5" style="53" customWidth="1"/>
    <col min="9217" max="9217" width="33.375" style="53" customWidth="1"/>
    <col min="9218" max="9220" width="20.625" style="53" customWidth="1"/>
    <col min="9221" max="9471" width="6.875" style="53"/>
    <col min="9472" max="9472" width="14.5" style="53" customWidth="1"/>
    <col min="9473" max="9473" width="33.375" style="53" customWidth="1"/>
    <col min="9474" max="9476" width="20.625" style="53" customWidth="1"/>
    <col min="9477" max="9727" width="6.875" style="53"/>
    <col min="9728" max="9728" width="14.5" style="53" customWidth="1"/>
    <col min="9729" max="9729" width="33.375" style="53" customWidth="1"/>
    <col min="9730" max="9732" width="20.625" style="53" customWidth="1"/>
    <col min="9733" max="9983" width="6.875" style="53"/>
    <col min="9984" max="9984" width="14.5" style="53" customWidth="1"/>
    <col min="9985" max="9985" width="33.375" style="53" customWidth="1"/>
    <col min="9986" max="9988" width="20.625" style="53" customWidth="1"/>
    <col min="9989" max="10239" width="6.875" style="53"/>
    <col min="10240" max="10240" width="14.5" style="53" customWidth="1"/>
    <col min="10241" max="10241" width="33.375" style="53" customWidth="1"/>
    <col min="10242" max="10244" width="20.625" style="53" customWidth="1"/>
    <col min="10245" max="10495" width="6.875" style="53"/>
    <col min="10496" max="10496" width="14.5" style="53" customWidth="1"/>
    <col min="10497" max="10497" width="33.375" style="53" customWidth="1"/>
    <col min="10498" max="10500" width="20.625" style="53" customWidth="1"/>
    <col min="10501" max="10751" width="6.875" style="53"/>
    <col min="10752" max="10752" width="14.5" style="53" customWidth="1"/>
    <col min="10753" max="10753" width="33.375" style="53" customWidth="1"/>
    <col min="10754" max="10756" width="20.625" style="53" customWidth="1"/>
    <col min="10757" max="11007" width="6.875" style="53"/>
    <col min="11008" max="11008" width="14.5" style="53" customWidth="1"/>
    <col min="11009" max="11009" width="33.375" style="53" customWidth="1"/>
    <col min="11010" max="11012" width="20.625" style="53" customWidth="1"/>
    <col min="11013" max="11263" width="6.875" style="53"/>
    <col min="11264" max="11264" width="14.5" style="53" customWidth="1"/>
    <col min="11265" max="11265" width="33.375" style="53" customWidth="1"/>
    <col min="11266" max="11268" width="20.625" style="53" customWidth="1"/>
    <col min="11269" max="11519" width="6.875" style="53"/>
    <col min="11520" max="11520" width="14.5" style="53" customWidth="1"/>
    <col min="11521" max="11521" width="33.375" style="53" customWidth="1"/>
    <col min="11522" max="11524" width="20.625" style="53" customWidth="1"/>
    <col min="11525" max="11775" width="6.875" style="53"/>
    <col min="11776" max="11776" width="14.5" style="53" customWidth="1"/>
    <col min="11777" max="11777" width="33.375" style="53" customWidth="1"/>
    <col min="11778" max="11780" width="20.625" style="53" customWidth="1"/>
    <col min="11781" max="12031" width="6.875" style="53"/>
    <col min="12032" max="12032" width="14.5" style="53" customWidth="1"/>
    <col min="12033" max="12033" width="33.375" style="53" customWidth="1"/>
    <col min="12034" max="12036" width="20.625" style="53" customWidth="1"/>
    <col min="12037" max="12287" width="6.875" style="53"/>
    <col min="12288" max="12288" width="14.5" style="53" customWidth="1"/>
    <col min="12289" max="12289" width="33.375" style="53" customWidth="1"/>
    <col min="12290" max="12292" width="20.625" style="53" customWidth="1"/>
    <col min="12293" max="12543" width="6.875" style="53"/>
    <col min="12544" max="12544" width="14.5" style="53" customWidth="1"/>
    <col min="12545" max="12545" width="33.375" style="53" customWidth="1"/>
    <col min="12546" max="12548" width="20.625" style="53" customWidth="1"/>
    <col min="12549" max="12799" width="6.875" style="53"/>
    <col min="12800" max="12800" width="14.5" style="53" customWidth="1"/>
    <col min="12801" max="12801" width="33.375" style="53" customWidth="1"/>
    <col min="12802" max="12804" width="20.625" style="53" customWidth="1"/>
    <col min="12805" max="13055" width="6.875" style="53"/>
    <col min="13056" max="13056" width="14.5" style="53" customWidth="1"/>
    <col min="13057" max="13057" width="33.375" style="53" customWidth="1"/>
    <col min="13058" max="13060" width="20.625" style="53" customWidth="1"/>
    <col min="13061" max="13311" width="6.875" style="53"/>
    <col min="13312" max="13312" width="14.5" style="53" customWidth="1"/>
    <col min="13313" max="13313" width="33.375" style="53" customWidth="1"/>
    <col min="13314" max="13316" width="20.625" style="53" customWidth="1"/>
    <col min="13317" max="13567" width="6.875" style="53"/>
    <col min="13568" max="13568" width="14.5" style="53" customWidth="1"/>
    <col min="13569" max="13569" width="33.375" style="53" customWidth="1"/>
    <col min="13570" max="13572" width="20.625" style="53" customWidth="1"/>
    <col min="13573" max="13823" width="6.875" style="53"/>
    <col min="13824" max="13824" width="14.5" style="53" customWidth="1"/>
    <col min="13825" max="13825" width="33.375" style="53" customWidth="1"/>
    <col min="13826" max="13828" width="20.625" style="53" customWidth="1"/>
    <col min="13829" max="14079" width="6.875" style="53"/>
    <col min="14080" max="14080" width="14.5" style="53" customWidth="1"/>
    <col min="14081" max="14081" width="33.375" style="53" customWidth="1"/>
    <col min="14082" max="14084" width="20.625" style="53" customWidth="1"/>
    <col min="14085" max="14335" width="6.875" style="53"/>
    <col min="14336" max="14336" width="14.5" style="53" customWidth="1"/>
    <col min="14337" max="14337" width="33.375" style="53" customWidth="1"/>
    <col min="14338" max="14340" width="20.625" style="53" customWidth="1"/>
    <col min="14341" max="14591" width="6.875" style="53"/>
    <col min="14592" max="14592" width="14.5" style="53" customWidth="1"/>
    <col min="14593" max="14593" width="33.375" style="53" customWidth="1"/>
    <col min="14594" max="14596" width="20.625" style="53" customWidth="1"/>
    <col min="14597" max="14847" width="6.875" style="53"/>
    <col min="14848" max="14848" width="14.5" style="53" customWidth="1"/>
    <col min="14849" max="14849" width="33.375" style="53" customWidth="1"/>
    <col min="14850" max="14852" width="20.625" style="53" customWidth="1"/>
    <col min="14853" max="15103" width="6.875" style="53"/>
    <col min="15104" max="15104" width="14.5" style="53" customWidth="1"/>
    <col min="15105" max="15105" width="33.375" style="53" customWidth="1"/>
    <col min="15106" max="15108" width="20.625" style="53" customWidth="1"/>
    <col min="15109" max="15359" width="6.875" style="53"/>
    <col min="15360" max="15360" width="14.5" style="53" customWidth="1"/>
    <col min="15361" max="15361" width="33.375" style="53" customWidth="1"/>
    <col min="15362" max="15364" width="20.625" style="53" customWidth="1"/>
    <col min="15365" max="15615" width="6.875" style="53"/>
    <col min="15616" max="15616" width="14.5" style="53" customWidth="1"/>
    <col min="15617" max="15617" width="33.375" style="53" customWidth="1"/>
    <col min="15618" max="15620" width="20.625" style="53" customWidth="1"/>
    <col min="15621" max="15871" width="6.875" style="53"/>
    <col min="15872" max="15872" width="14.5" style="53" customWidth="1"/>
    <col min="15873" max="15873" width="33.375" style="53" customWidth="1"/>
    <col min="15874" max="15876" width="20.625" style="53" customWidth="1"/>
    <col min="15877" max="16127" width="6.875" style="53"/>
    <col min="16128" max="16128" width="14.5" style="53" customWidth="1"/>
    <col min="16129" max="16129" width="33.375" style="53" customWidth="1"/>
    <col min="16130" max="16132" width="20.625" style="53" customWidth="1"/>
    <col min="16133" max="16384" width="6.875" style="53"/>
  </cols>
  <sheetData>
    <row r="1" customHeight="1" spans="1:5">
      <c r="A1" s="82" t="s">
        <v>369</v>
      </c>
      <c r="E1" s="189"/>
    </row>
    <row r="2" ht="44.25" customHeight="1" spans="1:5">
      <c r="A2" s="190" t="s">
        <v>370</v>
      </c>
      <c r="B2" s="190"/>
      <c r="C2" s="190"/>
      <c r="D2" s="190"/>
      <c r="E2" s="190"/>
    </row>
    <row r="3" customHeight="1" spans="1:5">
      <c r="A3" s="191"/>
      <c r="B3" s="191"/>
      <c r="C3" s="191"/>
      <c r="D3" s="191"/>
      <c r="E3" s="191"/>
    </row>
    <row r="4" s="52" customFormat="1" customHeight="1" spans="1:5">
      <c r="A4" s="127"/>
      <c r="B4" s="127"/>
      <c r="C4" s="127"/>
      <c r="D4" s="127"/>
      <c r="E4" s="192" t="s">
        <v>313</v>
      </c>
    </row>
    <row r="5" s="187" customFormat="1" customHeight="1" spans="1:5">
      <c r="A5" s="131" t="s">
        <v>371</v>
      </c>
      <c r="B5" s="131"/>
      <c r="C5" s="131" t="s">
        <v>372</v>
      </c>
      <c r="D5" s="131"/>
      <c r="E5" s="131"/>
    </row>
    <row r="6" s="187" customFormat="1" customHeight="1" spans="1:5">
      <c r="A6" s="131" t="s">
        <v>335</v>
      </c>
      <c r="B6" s="131" t="s">
        <v>336</v>
      </c>
      <c r="C6" s="131" t="s">
        <v>318</v>
      </c>
      <c r="D6" s="131" t="s">
        <v>373</v>
      </c>
      <c r="E6" s="131" t="s">
        <v>374</v>
      </c>
    </row>
    <row r="7" s="187" customFormat="1" customHeight="1" spans="1:5">
      <c r="A7" s="193" t="s">
        <v>375</v>
      </c>
      <c r="B7" s="194" t="s">
        <v>376</v>
      </c>
      <c r="C7" s="195">
        <f>C8+C20+C37+C43</f>
        <v>3745.82</v>
      </c>
      <c r="D7" s="195">
        <f t="shared" ref="D7:E7" si="0">D8+D20+D37+D43</f>
        <v>2999.11</v>
      </c>
      <c r="E7" s="195">
        <f t="shared" si="0"/>
        <v>746.71</v>
      </c>
    </row>
    <row r="8" s="187" customFormat="1" ht="12" spans="1:5">
      <c r="A8" s="196" t="s">
        <v>377</v>
      </c>
      <c r="B8" s="197" t="s">
        <v>378</v>
      </c>
      <c r="C8" s="198">
        <f>SUM(C9:C19)</f>
        <v>2718.52</v>
      </c>
      <c r="D8" s="198">
        <f t="shared" ref="D8:E8" si="1">SUM(D9:D19)</f>
        <v>2718.52</v>
      </c>
      <c r="E8" s="198">
        <f t="shared" si="1"/>
        <v>0</v>
      </c>
    </row>
    <row r="9" s="187" customFormat="1" ht="12" spans="1:10">
      <c r="A9" s="199">
        <v>30101</v>
      </c>
      <c r="B9" s="17" t="s">
        <v>379</v>
      </c>
      <c r="C9" s="200">
        <f>D9+E9</f>
        <v>645.45</v>
      </c>
      <c r="D9" s="200">
        <v>645.45</v>
      </c>
      <c r="E9" s="201">
        <v>0</v>
      </c>
      <c r="F9" s="202"/>
      <c r="J9" s="202"/>
    </row>
    <row r="10" s="187" customFormat="1" ht="12" spans="1:6">
      <c r="A10" s="199">
        <v>30102</v>
      </c>
      <c r="B10" s="17" t="s">
        <v>380</v>
      </c>
      <c r="C10" s="200">
        <f t="shared" ref="C10:C19" si="2">D10+E10</f>
        <v>200.53</v>
      </c>
      <c r="D10" s="200">
        <v>200.53</v>
      </c>
      <c r="E10" s="201">
        <v>0</v>
      </c>
      <c r="F10" s="202"/>
    </row>
    <row r="11" s="187" customFormat="1" ht="12" spans="1:6">
      <c r="A11" s="199">
        <v>30103</v>
      </c>
      <c r="B11" s="17" t="s">
        <v>381</v>
      </c>
      <c r="C11" s="200">
        <f t="shared" si="2"/>
        <v>188.98</v>
      </c>
      <c r="D11" s="200">
        <v>188.98</v>
      </c>
      <c r="E11" s="201">
        <v>0</v>
      </c>
      <c r="F11" s="202"/>
    </row>
    <row r="12" s="187" customFormat="1" ht="12" spans="1:6">
      <c r="A12" s="199">
        <v>30107</v>
      </c>
      <c r="B12" s="17" t="s">
        <v>382</v>
      </c>
      <c r="C12" s="200">
        <f t="shared" si="2"/>
        <v>882.69</v>
      </c>
      <c r="D12" s="200">
        <v>882.69</v>
      </c>
      <c r="E12" s="201">
        <v>0</v>
      </c>
      <c r="F12" s="202"/>
    </row>
    <row r="13" s="187" customFormat="1" ht="12" spans="1:6">
      <c r="A13" s="199">
        <v>30108</v>
      </c>
      <c r="B13" s="17" t="s">
        <v>383</v>
      </c>
      <c r="C13" s="200">
        <f t="shared" si="2"/>
        <v>199.43</v>
      </c>
      <c r="D13" s="200">
        <v>199.43</v>
      </c>
      <c r="E13" s="201">
        <v>0</v>
      </c>
      <c r="F13" s="202"/>
    </row>
    <row r="14" s="187" customFormat="1" ht="12" spans="1:10">
      <c r="A14" s="199">
        <v>30109</v>
      </c>
      <c r="B14" s="17" t="s">
        <v>384</v>
      </c>
      <c r="C14" s="200">
        <f t="shared" si="2"/>
        <v>99.72</v>
      </c>
      <c r="D14" s="200">
        <v>99.72</v>
      </c>
      <c r="E14" s="201">
        <v>0</v>
      </c>
      <c r="F14" s="202"/>
      <c r="J14" s="202"/>
    </row>
    <row r="15" s="187" customFormat="1" ht="12" spans="1:10">
      <c r="A15" s="199">
        <v>30110</v>
      </c>
      <c r="B15" s="17" t="s">
        <v>385</v>
      </c>
      <c r="C15" s="200">
        <f t="shared" si="2"/>
        <v>128.79</v>
      </c>
      <c r="D15" s="200">
        <v>128.79</v>
      </c>
      <c r="E15" s="201">
        <v>0</v>
      </c>
      <c r="F15" s="202"/>
      <c r="J15" s="202"/>
    </row>
    <row r="16" s="187" customFormat="1" ht="12" spans="1:10">
      <c r="A16" s="199">
        <v>30112</v>
      </c>
      <c r="B16" s="17" t="s">
        <v>386</v>
      </c>
      <c r="C16" s="200">
        <f t="shared" si="2"/>
        <v>9.97</v>
      </c>
      <c r="D16" s="200">
        <v>9.97</v>
      </c>
      <c r="E16" s="201">
        <v>0</v>
      </c>
      <c r="F16" s="202"/>
      <c r="J16" s="202"/>
    </row>
    <row r="17" s="187" customFormat="1" ht="12" spans="1:10">
      <c r="A17" s="199">
        <v>30113</v>
      </c>
      <c r="B17" s="17" t="s">
        <v>367</v>
      </c>
      <c r="C17" s="200">
        <f t="shared" si="2"/>
        <v>149.57</v>
      </c>
      <c r="D17" s="200">
        <v>149.57</v>
      </c>
      <c r="E17" s="201">
        <v>0</v>
      </c>
      <c r="F17" s="202"/>
      <c r="J17" s="202"/>
    </row>
    <row r="18" s="187" customFormat="1" ht="12" spans="1:10">
      <c r="A18" s="199">
        <v>30114</v>
      </c>
      <c r="B18" s="17" t="s">
        <v>387</v>
      </c>
      <c r="C18" s="200">
        <f t="shared" si="2"/>
        <v>25.61</v>
      </c>
      <c r="D18" s="200">
        <v>25.61</v>
      </c>
      <c r="E18" s="201">
        <v>0</v>
      </c>
      <c r="F18" s="202"/>
      <c r="J18" s="202"/>
    </row>
    <row r="19" s="187" customFormat="1" ht="12" spans="1:10">
      <c r="A19" s="199">
        <v>30199</v>
      </c>
      <c r="B19" s="17" t="s">
        <v>388</v>
      </c>
      <c r="C19" s="200">
        <f t="shared" si="2"/>
        <v>187.78</v>
      </c>
      <c r="D19" s="200">
        <v>187.78</v>
      </c>
      <c r="E19" s="201">
        <v>0</v>
      </c>
      <c r="F19" s="202"/>
      <c r="J19" s="202"/>
    </row>
    <row r="20" s="187" customFormat="1" ht="12" spans="1:6">
      <c r="A20" s="196" t="s">
        <v>389</v>
      </c>
      <c r="B20" s="197" t="s">
        <v>390</v>
      </c>
      <c r="C20" s="203">
        <f>SUM(C21:C36)</f>
        <v>736.81</v>
      </c>
      <c r="D20" s="203">
        <f t="shared" ref="D20:E20" si="3">SUM(D21:D36)</f>
        <v>0</v>
      </c>
      <c r="E20" s="203">
        <f t="shared" si="3"/>
        <v>736.81</v>
      </c>
      <c r="F20" s="202"/>
    </row>
    <row r="21" s="187" customFormat="1" ht="12" spans="1:13">
      <c r="A21" s="199">
        <v>30201</v>
      </c>
      <c r="B21" s="17" t="s">
        <v>391</v>
      </c>
      <c r="C21" s="200">
        <f>D21+E21</f>
        <v>190.15</v>
      </c>
      <c r="D21" s="201">
        <v>0</v>
      </c>
      <c r="E21" s="200">
        <v>190.15</v>
      </c>
      <c r="F21" s="202"/>
      <c r="M21" s="202"/>
    </row>
    <row r="22" s="187" customFormat="1" ht="12" spans="1:6">
      <c r="A22" s="199">
        <v>30202</v>
      </c>
      <c r="B22" s="17" t="s">
        <v>392</v>
      </c>
      <c r="C22" s="200">
        <f t="shared" ref="C22:C36" si="4">D22+E22</f>
        <v>7.5</v>
      </c>
      <c r="D22" s="201">
        <v>0</v>
      </c>
      <c r="E22" s="200">
        <v>7.5</v>
      </c>
      <c r="F22" s="202"/>
    </row>
    <row r="23" s="187" customFormat="1" ht="12" spans="1:6">
      <c r="A23" s="199">
        <v>30205</v>
      </c>
      <c r="B23" s="17" t="s">
        <v>393</v>
      </c>
      <c r="C23" s="200">
        <f t="shared" si="4"/>
        <v>12.1</v>
      </c>
      <c r="D23" s="201">
        <v>0</v>
      </c>
      <c r="E23" s="200">
        <v>12.1</v>
      </c>
      <c r="F23" s="202"/>
    </row>
    <row r="24" s="187" customFormat="1" ht="12" spans="1:6">
      <c r="A24" s="199">
        <v>30206</v>
      </c>
      <c r="B24" s="17" t="s">
        <v>394</v>
      </c>
      <c r="C24" s="200">
        <f t="shared" si="4"/>
        <v>21.13</v>
      </c>
      <c r="D24" s="201">
        <v>0</v>
      </c>
      <c r="E24" s="200">
        <v>21.13</v>
      </c>
      <c r="F24" s="202"/>
    </row>
    <row r="25" s="187" customFormat="1" ht="12" spans="1:6">
      <c r="A25" s="199">
        <v>30207</v>
      </c>
      <c r="B25" s="17" t="s">
        <v>395</v>
      </c>
      <c r="C25" s="200">
        <f t="shared" si="4"/>
        <v>30.46</v>
      </c>
      <c r="D25" s="201">
        <v>0</v>
      </c>
      <c r="E25" s="200">
        <v>30.46</v>
      </c>
      <c r="F25" s="202"/>
    </row>
    <row r="26" s="187" customFormat="1" ht="12" spans="1:11">
      <c r="A26" s="199">
        <v>30211</v>
      </c>
      <c r="B26" s="17" t="s">
        <v>396</v>
      </c>
      <c r="C26" s="200">
        <f t="shared" si="4"/>
        <v>288</v>
      </c>
      <c r="D26" s="201">
        <v>0</v>
      </c>
      <c r="E26" s="200">
        <v>288</v>
      </c>
      <c r="F26" s="202"/>
      <c r="K26" s="202"/>
    </row>
    <row r="27" s="187" customFormat="1" ht="12" spans="1:6">
      <c r="A27" s="199">
        <v>30213</v>
      </c>
      <c r="B27" s="17" t="s">
        <v>397</v>
      </c>
      <c r="C27" s="200">
        <f t="shared" si="4"/>
        <v>9.9</v>
      </c>
      <c r="D27" s="201">
        <v>0</v>
      </c>
      <c r="E27" s="200">
        <v>9.9</v>
      </c>
      <c r="F27" s="202"/>
    </row>
    <row r="28" s="187" customFormat="1" ht="12" spans="1:6">
      <c r="A28" s="199">
        <v>30215</v>
      </c>
      <c r="B28" s="17" t="s">
        <v>398</v>
      </c>
      <c r="C28" s="200">
        <f t="shared" si="4"/>
        <v>12.3</v>
      </c>
      <c r="D28" s="201">
        <v>0</v>
      </c>
      <c r="E28" s="200">
        <v>12.3</v>
      </c>
      <c r="F28" s="202"/>
    </row>
    <row r="29" s="187" customFormat="1" ht="12" spans="1:6">
      <c r="A29" s="199">
        <v>30216</v>
      </c>
      <c r="B29" s="17" t="s">
        <v>399</v>
      </c>
      <c r="C29" s="200">
        <f t="shared" si="4"/>
        <v>18.19</v>
      </c>
      <c r="D29" s="201">
        <v>0</v>
      </c>
      <c r="E29" s="200">
        <v>18.19</v>
      </c>
      <c r="F29" s="202"/>
    </row>
    <row r="30" s="187" customFormat="1" ht="12" spans="1:6">
      <c r="A30" s="199">
        <v>30217</v>
      </c>
      <c r="B30" s="17" t="s">
        <v>400</v>
      </c>
      <c r="C30" s="200">
        <f t="shared" si="4"/>
        <v>17.24</v>
      </c>
      <c r="D30" s="201">
        <v>0</v>
      </c>
      <c r="E30" s="200">
        <v>17.24</v>
      </c>
      <c r="F30" s="202"/>
    </row>
    <row r="31" s="187" customFormat="1" ht="12" spans="1:15">
      <c r="A31" s="199">
        <v>30227</v>
      </c>
      <c r="B31" s="17" t="s">
        <v>401</v>
      </c>
      <c r="C31" s="200">
        <f t="shared" si="4"/>
        <v>1.4</v>
      </c>
      <c r="D31" s="201">
        <v>0</v>
      </c>
      <c r="E31" s="200">
        <v>1.4</v>
      </c>
      <c r="F31" s="202"/>
      <c r="O31" s="202"/>
    </row>
    <row r="32" s="187" customFormat="1" ht="12" spans="1:10">
      <c r="A32" s="199">
        <v>30228</v>
      </c>
      <c r="B32" s="17" t="s">
        <v>402</v>
      </c>
      <c r="C32" s="200">
        <f t="shared" si="4"/>
        <v>24.25</v>
      </c>
      <c r="D32" s="201">
        <v>0</v>
      </c>
      <c r="E32" s="200">
        <v>24.25</v>
      </c>
      <c r="F32" s="202"/>
      <c r="J32" s="202"/>
    </row>
    <row r="33" s="187" customFormat="1" ht="12" spans="1:6">
      <c r="A33" s="199">
        <v>30229</v>
      </c>
      <c r="B33" s="17" t="s">
        <v>403</v>
      </c>
      <c r="C33" s="200">
        <f t="shared" si="4"/>
        <v>18.42</v>
      </c>
      <c r="D33" s="201">
        <v>0</v>
      </c>
      <c r="E33" s="200">
        <v>18.42</v>
      </c>
      <c r="F33" s="202"/>
    </row>
    <row r="34" s="187" customFormat="1" ht="12" spans="1:6">
      <c r="A34" s="199">
        <v>30231</v>
      </c>
      <c r="B34" s="17" t="s">
        <v>404</v>
      </c>
      <c r="C34" s="200">
        <f t="shared" si="4"/>
        <v>28</v>
      </c>
      <c r="D34" s="201">
        <v>0</v>
      </c>
      <c r="E34" s="200">
        <v>28</v>
      </c>
      <c r="F34" s="202"/>
    </row>
    <row r="35" s="187" customFormat="1" ht="12" spans="1:6">
      <c r="A35" s="199">
        <v>30239</v>
      </c>
      <c r="B35" s="17" t="s">
        <v>405</v>
      </c>
      <c r="C35" s="200">
        <f t="shared" si="4"/>
        <v>44.65</v>
      </c>
      <c r="D35" s="201">
        <v>0</v>
      </c>
      <c r="E35" s="200">
        <v>44.65</v>
      </c>
      <c r="F35" s="202"/>
    </row>
    <row r="36" s="187" customFormat="1" ht="12" spans="1:6">
      <c r="A36" s="199">
        <v>30299</v>
      </c>
      <c r="B36" s="17" t="s">
        <v>406</v>
      </c>
      <c r="C36" s="200">
        <f t="shared" si="4"/>
        <v>13.12</v>
      </c>
      <c r="D36" s="201">
        <v>0</v>
      </c>
      <c r="E36" s="200">
        <v>13.12</v>
      </c>
      <c r="F36" s="202"/>
    </row>
    <row r="37" s="187" customFormat="1" ht="12" spans="1:6">
      <c r="A37" s="196" t="s">
        <v>407</v>
      </c>
      <c r="B37" s="197" t="s">
        <v>408</v>
      </c>
      <c r="C37" s="203">
        <f>SUM(C38:C42)</f>
        <v>280.59</v>
      </c>
      <c r="D37" s="203">
        <f t="shared" ref="D37:E37" si="5">SUM(D38:D42)</f>
        <v>280.59</v>
      </c>
      <c r="E37" s="203">
        <f t="shared" si="5"/>
        <v>0</v>
      </c>
      <c r="F37" s="202"/>
    </row>
    <row r="38" s="187" customFormat="1" ht="12" spans="1:6">
      <c r="A38" s="199">
        <v>30301</v>
      </c>
      <c r="B38" s="17" t="s">
        <v>409</v>
      </c>
      <c r="C38" s="200">
        <v>12.33</v>
      </c>
      <c r="D38" s="200">
        <v>12.33</v>
      </c>
      <c r="E38" s="201">
        <v>0</v>
      </c>
      <c r="F38" s="202"/>
    </row>
    <row r="39" s="187" customFormat="1" ht="12" spans="1:6">
      <c r="A39" s="199">
        <v>30305</v>
      </c>
      <c r="B39" s="17" t="s">
        <v>410</v>
      </c>
      <c r="C39" s="200">
        <v>1.08</v>
      </c>
      <c r="D39" s="200">
        <v>1.08</v>
      </c>
      <c r="E39" s="201">
        <v>0</v>
      </c>
      <c r="F39" s="202"/>
    </row>
    <row r="40" s="187" customFormat="1" ht="12" spans="1:6">
      <c r="A40" s="199">
        <v>30307</v>
      </c>
      <c r="B40" s="17" t="s">
        <v>411</v>
      </c>
      <c r="C40" s="200">
        <v>24.2</v>
      </c>
      <c r="D40" s="200">
        <v>24.2</v>
      </c>
      <c r="E40" s="201">
        <v>0</v>
      </c>
      <c r="F40" s="202"/>
    </row>
    <row r="41" s="187" customFormat="1" ht="12" spans="1:6">
      <c r="A41" s="199">
        <v>30309</v>
      </c>
      <c r="B41" s="17" t="s">
        <v>412</v>
      </c>
      <c r="C41" s="200">
        <v>0.07</v>
      </c>
      <c r="D41" s="200">
        <v>0.07</v>
      </c>
      <c r="E41" s="201">
        <v>0</v>
      </c>
      <c r="F41" s="202"/>
    </row>
    <row r="42" s="187" customFormat="1" ht="12" spans="1:6">
      <c r="A42" s="199">
        <v>30399</v>
      </c>
      <c r="B42" s="17" t="s">
        <v>413</v>
      </c>
      <c r="C42" s="200">
        <v>242.91</v>
      </c>
      <c r="D42" s="200">
        <v>242.91</v>
      </c>
      <c r="E42" s="201">
        <v>0</v>
      </c>
      <c r="F42" s="202"/>
    </row>
    <row r="43" s="187" customFormat="1" ht="12" spans="1:6">
      <c r="A43" s="204">
        <v>310</v>
      </c>
      <c r="B43" s="204" t="s">
        <v>414</v>
      </c>
      <c r="C43" s="203">
        <f>C44</f>
        <v>9.9</v>
      </c>
      <c r="D43" s="203">
        <f t="shared" ref="D43:E43" si="6">D44</f>
        <v>0</v>
      </c>
      <c r="E43" s="203">
        <f t="shared" si="6"/>
        <v>9.9</v>
      </c>
      <c r="F43" s="202"/>
    </row>
    <row r="44" s="188" customFormat="1" ht="12" spans="1:9">
      <c r="A44" s="199">
        <v>31002</v>
      </c>
      <c r="B44" s="17" t="s">
        <v>415</v>
      </c>
      <c r="C44" s="200">
        <v>9.9</v>
      </c>
      <c r="D44" s="205">
        <v>0</v>
      </c>
      <c r="E44" s="200">
        <v>9.9</v>
      </c>
      <c r="G44" s="187"/>
      <c r="H44" s="187"/>
      <c r="I44" s="187"/>
    </row>
    <row r="45" customHeight="1" spans="4:13">
      <c r="D45" s="155"/>
      <c r="E45" s="155"/>
      <c r="F45" s="155"/>
      <c r="M45" s="155"/>
    </row>
    <row r="47" customHeight="1" spans="3:3">
      <c r="C47" s="206"/>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B7" sqref="B7: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986</v>
      </c>
      <c r="C4" s="7"/>
      <c r="D4" s="7"/>
      <c r="E4" s="7" t="s">
        <v>600</v>
      </c>
      <c r="F4" s="7" t="s">
        <v>601</v>
      </c>
      <c r="G4" s="7"/>
    </row>
    <row r="5" ht="27.75" customHeight="1" spans="1:7">
      <c r="A5" s="7" t="s">
        <v>602</v>
      </c>
      <c r="B5" s="7">
        <v>1500</v>
      </c>
      <c r="C5" s="7"/>
      <c r="D5" s="7"/>
      <c r="E5" s="7" t="s">
        <v>603</v>
      </c>
      <c r="F5" s="7">
        <v>1500</v>
      </c>
      <c r="G5" s="7"/>
    </row>
    <row r="6" ht="27.75" customHeight="1" spans="1:7">
      <c r="A6" s="7"/>
      <c r="B6" s="7"/>
      <c r="C6" s="7"/>
      <c r="D6" s="7"/>
      <c r="E6" s="7" t="s">
        <v>604</v>
      </c>
      <c r="F6" s="7"/>
      <c r="G6" s="7"/>
    </row>
    <row r="7" ht="34.5" customHeight="1" spans="1:7">
      <c r="A7" s="7" t="s">
        <v>605</v>
      </c>
      <c r="B7" s="8" t="s">
        <v>987</v>
      </c>
      <c r="C7" s="8"/>
      <c r="D7" s="8"/>
      <c r="E7" s="8"/>
      <c r="F7" s="8"/>
      <c r="G7" s="8"/>
    </row>
    <row r="8" ht="34.5" customHeight="1" spans="1:7">
      <c r="A8" s="7" t="s">
        <v>607</v>
      </c>
      <c r="B8" s="8" t="s">
        <v>988</v>
      </c>
      <c r="C8" s="8"/>
      <c r="D8" s="8"/>
      <c r="E8" s="8"/>
      <c r="F8" s="8"/>
      <c r="G8" s="8"/>
    </row>
    <row r="9" ht="34.5" customHeight="1" spans="1:7">
      <c r="A9" s="7" t="s">
        <v>609</v>
      </c>
      <c r="B9" s="8" t="s">
        <v>989</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575</v>
      </c>
      <c r="C11" s="10" t="s">
        <v>712</v>
      </c>
      <c r="D11" s="10" t="s">
        <v>574</v>
      </c>
      <c r="E11" s="10" t="s">
        <v>570</v>
      </c>
      <c r="F11" s="10" t="s">
        <v>990</v>
      </c>
      <c r="G11" s="10" t="s">
        <v>616</v>
      </c>
    </row>
    <row r="12" ht="23.25" customHeight="1" spans="1:7">
      <c r="A12" s="9"/>
      <c r="B12" s="10" t="s">
        <v>991</v>
      </c>
      <c r="C12" s="10" t="s">
        <v>629</v>
      </c>
      <c r="D12" s="10" t="s">
        <v>586</v>
      </c>
      <c r="E12" s="10" t="s">
        <v>570</v>
      </c>
      <c r="F12" s="10" t="s">
        <v>728</v>
      </c>
      <c r="G12" s="10" t="s">
        <v>616</v>
      </c>
    </row>
    <row r="13" ht="23.25" customHeight="1" spans="1:7">
      <c r="A13" s="9"/>
      <c r="B13" s="11" t="s">
        <v>992</v>
      </c>
      <c r="C13" s="10" t="s">
        <v>629</v>
      </c>
      <c r="D13" s="10" t="s">
        <v>586</v>
      </c>
      <c r="E13" s="10" t="s">
        <v>750</v>
      </c>
      <c r="F13" s="10" t="s">
        <v>890</v>
      </c>
      <c r="G13" s="10" t="s">
        <v>616</v>
      </c>
    </row>
    <row r="14" ht="23.25" customHeight="1" spans="1:7">
      <c r="A14" s="9"/>
      <c r="B14" s="11" t="s">
        <v>993</v>
      </c>
      <c r="C14" s="10" t="s">
        <v>629</v>
      </c>
      <c r="D14" s="10" t="s">
        <v>586</v>
      </c>
      <c r="E14" s="10" t="s">
        <v>570</v>
      </c>
      <c r="F14" s="10" t="s">
        <v>635</v>
      </c>
      <c r="G14" s="10" t="s">
        <v>622</v>
      </c>
    </row>
    <row r="15" ht="23.25" customHeight="1" spans="1:7">
      <c r="A15" s="9"/>
      <c r="B15" s="11" t="s">
        <v>829</v>
      </c>
      <c r="C15" s="10" t="s">
        <v>830</v>
      </c>
      <c r="D15" s="10" t="s">
        <v>586</v>
      </c>
      <c r="E15" s="10" t="s">
        <v>589</v>
      </c>
      <c r="F15" s="10" t="s">
        <v>640</v>
      </c>
      <c r="G15" s="10" t="s">
        <v>622</v>
      </c>
    </row>
    <row r="16" ht="23.25" customHeight="1" spans="1:7">
      <c r="A16" s="9"/>
      <c r="B16" s="11" t="s">
        <v>831</v>
      </c>
      <c r="C16" s="10" t="s">
        <v>830</v>
      </c>
      <c r="D16" s="10" t="s">
        <v>586</v>
      </c>
      <c r="E16" s="10" t="s">
        <v>589</v>
      </c>
      <c r="F16" s="10" t="s">
        <v>640</v>
      </c>
      <c r="G16" s="10" t="s">
        <v>622</v>
      </c>
    </row>
    <row r="17" ht="23.25" customHeight="1" spans="1:7">
      <c r="A17" s="9"/>
      <c r="B17" s="7"/>
      <c r="C17" s="7"/>
      <c r="D17" s="12"/>
      <c r="E17" s="7"/>
      <c r="F17" s="7"/>
      <c r="G17" s="7"/>
    </row>
    <row r="18" ht="23.25" customHeight="1" spans="1:7">
      <c r="A18" s="9"/>
      <c r="B18" s="7"/>
      <c r="C18" s="7"/>
      <c r="D18" s="12"/>
      <c r="E18" s="7"/>
      <c r="F18" s="7"/>
      <c r="G18" s="7"/>
    </row>
    <row r="19" ht="23.25" customHeight="1" spans="1:7">
      <c r="A19" s="9"/>
      <c r="B19" s="7"/>
      <c r="C19" s="7"/>
      <c r="D19" s="12"/>
      <c r="E19" s="7"/>
      <c r="F19" s="7"/>
      <c r="G19" s="7"/>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994</v>
      </c>
      <c r="C4" s="7"/>
      <c r="D4" s="7"/>
      <c r="E4" s="7" t="s">
        <v>600</v>
      </c>
      <c r="F4" s="7" t="s">
        <v>601</v>
      </c>
      <c r="G4" s="7"/>
    </row>
    <row r="5" ht="27.75" customHeight="1" spans="1:7">
      <c r="A5" s="7" t="s">
        <v>602</v>
      </c>
      <c r="B5" s="7">
        <v>200</v>
      </c>
      <c r="C5" s="7"/>
      <c r="D5" s="7"/>
      <c r="E5" s="7" t="s">
        <v>603</v>
      </c>
      <c r="F5" s="7">
        <v>200</v>
      </c>
      <c r="G5" s="7"/>
    </row>
    <row r="6" ht="27.75" customHeight="1" spans="1:7">
      <c r="A6" s="7"/>
      <c r="B6" s="7"/>
      <c r="C6" s="7"/>
      <c r="D6" s="7"/>
      <c r="E6" s="7" t="s">
        <v>604</v>
      </c>
      <c r="F6" s="7"/>
      <c r="G6" s="7"/>
    </row>
    <row r="7" ht="81" customHeight="1" spans="1:7">
      <c r="A7" s="7" t="s">
        <v>605</v>
      </c>
      <c r="B7" s="8" t="s">
        <v>995</v>
      </c>
      <c r="C7" s="8"/>
      <c r="D7" s="8"/>
      <c r="E7" s="8"/>
      <c r="F7" s="8"/>
      <c r="G7" s="8"/>
    </row>
    <row r="8" ht="81" customHeight="1" spans="1:7">
      <c r="A8" s="7" t="s">
        <v>607</v>
      </c>
      <c r="B8" s="8" t="s">
        <v>996</v>
      </c>
      <c r="C8" s="8"/>
      <c r="D8" s="8"/>
      <c r="E8" s="8"/>
      <c r="F8" s="8"/>
      <c r="G8" s="8"/>
    </row>
    <row r="9" ht="34.5" customHeight="1" spans="1:7">
      <c r="A9" s="7" t="s">
        <v>609</v>
      </c>
      <c r="B9" s="8" t="s">
        <v>997</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998</v>
      </c>
      <c r="C11" s="10" t="s">
        <v>824</v>
      </c>
      <c r="D11" s="10" t="s">
        <v>569</v>
      </c>
      <c r="E11" s="10" t="s">
        <v>570</v>
      </c>
      <c r="F11" s="10" t="s">
        <v>999</v>
      </c>
      <c r="G11" s="10" t="s">
        <v>616</v>
      </c>
    </row>
    <row r="12" ht="23.25" customHeight="1" spans="1:7">
      <c r="A12" s="9"/>
      <c r="B12" s="10" t="s">
        <v>1000</v>
      </c>
      <c r="C12" s="10" t="s">
        <v>791</v>
      </c>
      <c r="D12" s="10" t="s">
        <v>630</v>
      </c>
      <c r="E12" s="10" t="s">
        <v>570</v>
      </c>
      <c r="F12" s="10" t="s">
        <v>1001</v>
      </c>
      <c r="G12" s="10" t="s">
        <v>616</v>
      </c>
    </row>
    <row r="13" ht="23.25" customHeight="1" spans="1:7">
      <c r="A13" s="9"/>
      <c r="B13" s="10" t="s">
        <v>1002</v>
      </c>
      <c r="C13" s="10" t="s">
        <v>727</v>
      </c>
      <c r="D13" s="10" t="s">
        <v>586</v>
      </c>
      <c r="E13" s="10" t="s">
        <v>570</v>
      </c>
      <c r="F13" s="10" t="s">
        <v>728</v>
      </c>
      <c r="G13" s="10" t="s">
        <v>616</v>
      </c>
    </row>
    <row r="14" ht="23.25" customHeight="1" spans="1:7">
      <c r="A14" s="9"/>
      <c r="B14" s="10" t="s">
        <v>1003</v>
      </c>
      <c r="C14" s="10" t="s">
        <v>727</v>
      </c>
      <c r="D14" s="10" t="s">
        <v>762</v>
      </c>
      <c r="E14" s="10" t="s">
        <v>750</v>
      </c>
      <c r="F14" s="10" t="s">
        <v>763</v>
      </c>
      <c r="G14" s="10" t="s">
        <v>616</v>
      </c>
    </row>
    <row r="15" ht="23.25" customHeight="1" spans="1:7">
      <c r="A15" s="9"/>
      <c r="B15" s="11" t="s">
        <v>1004</v>
      </c>
      <c r="C15" s="10" t="s">
        <v>727</v>
      </c>
      <c r="D15" s="10" t="s">
        <v>586</v>
      </c>
      <c r="E15" s="10" t="s">
        <v>589</v>
      </c>
      <c r="F15" s="10" t="s">
        <v>845</v>
      </c>
      <c r="G15" s="10" t="s">
        <v>616</v>
      </c>
    </row>
    <row r="16" ht="23.25" customHeight="1" spans="1:7">
      <c r="A16" s="9"/>
      <c r="B16" s="11" t="s">
        <v>799</v>
      </c>
      <c r="C16" s="10" t="s">
        <v>830</v>
      </c>
      <c r="D16" s="10" t="s">
        <v>586</v>
      </c>
      <c r="E16" s="10" t="s">
        <v>570</v>
      </c>
      <c r="F16" s="10" t="s">
        <v>881</v>
      </c>
      <c r="G16" s="10" t="s">
        <v>616</v>
      </c>
    </row>
    <row r="17" ht="23.25" customHeight="1" spans="1:7">
      <c r="A17" s="9"/>
      <c r="B17" s="11" t="s">
        <v>1005</v>
      </c>
      <c r="C17" s="10" t="s">
        <v>727</v>
      </c>
      <c r="D17" s="10" t="s">
        <v>586</v>
      </c>
      <c r="E17" s="10" t="s">
        <v>589</v>
      </c>
      <c r="F17" s="10" t="s">
        <v>845</v>
      </c>
      <c r="G17" s="10" t="s">
        <v>616</v>
      </c>
    </row>
    <row r="18" ht="23.25" customHeight="1" spans="1:7">
      <c r="A18" s="9"/>
      <c r="B18" s="11" t="s">
        <v>1006</v>
      </c>
      <c r="C18" s="10" t="s">
        <v>830</v>
      </c>
      <c r="D18" s="10" t="s">
        <v>586</v>
      </c>
      <c r="E18" s="10" t="s">
        <v>589</v>
      </c>
      <c r="F18" s="10" t="s">
        <v>881</v>
      </c>
      <c r="G18" s="10" t="s">
        <v>622</v>
      </c>
    </row>
    <row r="19" ht="23.25" customHeight="1" spans="1:7">
      <c r="A19" s="9"/>
      <c r="B19" s="7"/>
      <c r="C19" s="7"/>
      <c r="D19" s="12"/>
      <c r="E19" s="7"/>
      <c r="F19" s="7"/>
      <c r="G19" s="7"/>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L9" sqref="L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1007</v>
      </c>
      <c r="C4" s="7"/>
      <c r="D4" s="7"/>
      <c r="E4" s="7" t="s">
        <v>600</v>
      </c>
      <c r="F4" s="7" t="s">
        <v>601</v>
      </c>
      <c r="G4" s="7"/>
    </row>
    <row r="5" ht="27.75" customHeight="1" spans="1:7">
      <c r="A5" s="7" t="s">
        <v>602</v>
      </c>
      <c r="B5" s="7">
        <v>100</v>
      </c>
      <c r="C5" s="7"/>
      <c r="D5" s="7"/>
      <c r="E5" s="7" t="s">
        <v>603</v>
      </c>
      <c r="F5" s="7">
        <v>100</v>
      </c>
      <c r="G5" s="7"/>
    </row>
    <row r="6" ht="27.75" customHeight="1" spans="1:7">
      <c r="A6" s="7"/>
      <c r="B6" s="7"/>
      <c r="C6" s="7"/>
      <c r="D6" s="7"/>
      <c r="E6" s="7" t="s">
        <v>604</v>
      </c>
      <c r="F6" s="7"/>
      <c r="G6" s="7"/>
    </row>
    <row r="7" ht="26" customHeight="1" spans="1:7">
      <c r="A7" s="7" t="s">
        <v>605</v>
      </c>
      <c r="B7" s="8" t="s">
        <v>1008</v>
      </c>
      <c r="C7" s="8"/>
      <c r="D7" s="8"/>
      <c r="E7" s="8"/>
      <c r="F7" s="8"/>
      <c r="G7" s="8"/>
    </row>
    <row r="8" ht="27" customHeight="1" spans="1:7">
      <c r="A8" s="7" t="s">
        <v>607</v>
      </c>
      <c r="B8" s="8" t="s">
        <v>1009</v>
      </c>
      <c r="C8" s="8"/>
      <c r="D8" s="8"/>
      <c r="E8" s="8"/>
      <c r="F8" s="8"/>
      <c r="G8" s="8"/>
    </row>
    <row r="9" ht="49" customHeight="1" spans="1:7">
      <c r="A9" s="7" t="s">
        <v>609</v>
      </c>
      <c r="B9" s="8" t="s">
        <v>1010</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583</v>
      </c>
      <c r="C11" s="10" t="s">
        <v>629</v>
      </c>
      <c r="D11" s="10" t="s">
        <v>584</v>
      </c>
      <c r="E11" s="10" t="s">
        <v>570</v>
      </c>
      <c r="F11" s="10" t="s">
        <v>941</v>
      </c>
      <c r="G11" s="10" t="s">
        <v>616</v>
      </c>
    </row>
    <row r="12" ht="23.25" customHeight="1" spans="1:7">
      <c r="A12" s="9"/>
      <c r="B12" s="10" t="s">
        <v>1011</v>
      </c>
      <c r="C12" s="10" t="s">
        <v>629</v>
      </c>
      <c r="D12" s="10" t="s">
        <v>1012</v>
      </c>
      <c r="E12" s="10" t="s">
        <v>570</v>
      </c>
      <c r="F12" s="10" t="s">
        <v>1013</v>
      </c>
      <c r="G12" s="10" t="s">
        <v>616</v>
      </c>
    </row>
    <row r="13" ht="23.25" customHeight="1" spans="1:7">
      <c r="A13" s="9"/>
      <c r="B13" s="10" t="s">
        <v>1014</v>
      </c>
      <c r="C13" s="10" t="s">
        <v>629</v>
      </c>
      <c r="D13" s="10" t="s">
        <v>581</v>
      </c>
      <c r="E13" s="10" t="s">
        <v>593</v>
      </c>
      <c r="F13" s="10" t="s">
        <v>941</v>
      </c>
      <c r="G13" s="10" t="s">
        <v>616</v>
      </c>
    </row>
    <row r="14" ht="23.25" customHeight="1" spans="1:7">
      <c r="A14" s="9"/>
      <c r="B14" s="11" t="s">
        <v>638</v>
      </c>
      <c r="C14" s="10" t="s">
        <v>629</v>
      </c>
      <c r="D14" s="10" t="s">
        <v>586</v>
      </c>
      <c r="E14" s="10" t="s">
        <v>570</v>
      </c>
      <c r="F14" s="10" t="s">
        <v>635</v>
      </c>
      <c r="G14" s="10" t="s">
        <v>616</v>
      </c>
    </row>
    <row r="15" ht="23.25" customHeight="1" spans="1:7">
      <c r="A15" s="9"/>
      <c r="B15" s="11" t="s">
        <v>829</v>
      </c>
      <c r="C15" s="16">
        <v>0.1</v>
      </c>
      <c r="D15" s="10" t="s">
        <v>586</v>
      </c>
      <c r="E15" s="10" t="s">
        <v>589</v>
      </c>
      <c r="F15" s="10" t="s">
        <v>640</v>
      </c>
      <c r="G15" s="10" t="s">
        <v>622</v>
      </c>
    </row>
    <row r="16" ht="23.25" customHeight="1" spans="1:7">
      <c r="A16" s="9"/>
      <c r="B16" s="11" t="s">
        <v>831</v>
      </c>
      <c r="C16" s="16">
        <v>0.1</v>
      </c>
      <c r="D16" s="10" t="s">
        <v>586</v>
      </c>
      <c r="E16" s="10" t="s">
        <v>589</v>
      </c>
      <c r="F16" s="10" t="s">
        <v>640</v>
      </c>
      <c r="G16" s="10" t="s">
        <v>622</v>
      </c>
    </row>
    <row r="17" ht="23.25" customHeight="1" spans="1:7">
      <c r="A17" s="9"/>
      <c r="B17" s="11"/>
      <c r="C17" s="10"/>
      <c r="D17" s="10"/>
      <c r="E17" s="10"/>
      <c r="F17" s="10"/>
      <c r="G17" s="10"/>
    </row>
    <row r="18" ht="23.25" customHeight="1" spans="1:7">
      <c r="A18" s="9"/>
      <c r="B18" s="11"/>
      <c r="C18" s="10"/>
      <c r="D18" s="10"/>
      <c r="E18" s="10"/>
      <c r="F18" s="10"/>
      <c r="G18" s="10"/>
    </row>
    <row r="19" ht="23.25" customHeight="1" spans="1:7">
      <c r="A19" s="9"/>
      <c r="B19" s="11"/>
      <c r="C19" s="10"/>
      <c r="D19" s="10"/>
      <c r="E19" s="10"/>
      <c r="F19" s="10"/>
      <c r="G19" s="10"/>
    </row>
    <row r="20" spans="1:7">
      <c r="A20" s="14" t="s">
        <v>623</v>
      </c>
      <c r="B20" s="14"/>
      <c r="C20" s="14"/>
      <c r="D20" s="14"/>
      <c r="E20" s="14"/>
      <c r="F20" s="14"/>
      <c r="G20" s="14"/>
    </row>
    <row r="21" spans="1:7">
      <c r="A21" s="15"/>
      <c r="B21" s="15"/>
      <c r="C21" s="15"/>
      <c r="D21" s="15"/>
      <c r="E21" s="15"/>
      <c r="F21" s="15"/>
      <c r="G21" s="15"/>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H17" sqref="H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1015</v>
      </c>
      <c r="C4" s="7"/>
      <c r="D4" s="7"/>
      <c r="E4" s="7" t="s">
        <v>600</v>
      </c>
      <c r="F4" s="7" t="s">
        <v>601</v>
      </c>
      <c r="G4" s="7"/>
    </row>
    <row r="5" ht="27.75" customHeight="1" spans="1:7">
      <c r="A5" s="7" t="s">
        <v>602</v>
      </c>
      <c r="B5" s="7">
        <v>160</v>
      </c>
      <c r="C5" s="7"/>
      <c r="D5" s="7"/>
      <c r="E5" s="7" t="s">
        <v>603</v>
      </c>
      <c r="F5" s="7">
        <v>160</v>
      </c>
      <c r="G5" s="7"/>
    </row>
    <row r="6" ht="27.75" customHeight="1" spans="1:7">
      <c r="A6" s="7"/>
      <c r="B6" s="7"/>
      <c r="C6" s="7"/>
      <c r="D6" s="7"/>
      <c r="E6" s="7" t="s">
        <v>604</v>
      </c>
      <c r="F6" s="7"/>
      <c r="G6" s="7"/>
    </row>
    <row r="7" ht="34.5" customHeight="1" spans="1:7">
      <c r="A7" s="7" t="s">
        <v>605</v>
      </c>
      <c r="B7" s="8" t="s">
        <v>1016</v>
      </c>
      <c r="C7" s="8"/>
      <c r="D7" s="8"/>
      <c r="E7" s="8"/>
      <c r="F7" s="8"/>
      <c r="G7" s="8"/>
    </row>
    <row r="8" ht="34.5" customHeight="1" spans="1:7">
      <c r="A8" s="7" t="s">
        <v>607</v>
      </c>
      <c r="B8" s="8" t="s">
        <v>1017</v>
      </c>
      <c r="C8" s="8"/>
      <c r="D8" s="8"/>
      <c r="E8" s="8"/>
      <c r="F8" s="8"/>
      <c r="G8" s="8"/>
    </row>
    <row r="9" ht="34.5" customHeight="1" spans="1:7">
      <c r="A9" s="7" t="s">
        <v>609</v>
      </c>
      <c r="B9" s="8" t="s">
        <v>1018</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576</v>
      </c>
      <c r="C11" s="10" t="s">
        <v>629</v>
      </c>
      <c r="D11" s="10" t="s">
        <v>577</v>
      </c>
      <c r="E11" s="10" t="s">
        <v>570</v>
      </c>
      <c r="F11" s="10" t="s">
        <v>1019</v>
      </c>
      <c r="G11" s="10" t="s">
        <v>616</v>
      </c>
    </row>
    <row r="12" ht="23.25" customHeight="1" spans="1:7">
      <c r="A12" s="9"/>
      <c r="B12" s="10" t="s">
        <v>1020</v>
      </c>
      <c r="C12" s="10" t="s">
        <v>629</v>
      </c>
      <c r="D12" s="10" t="s">
        <v>586</v>
      </c>
      <c r="E12" s="10" t="s">
        <v>570</v>
      </c>
      <c r="F12" s="10" t="s">
        <v>728</v>
      </c>
      <c r="G12" s="10" t="s">
        <v>616</v>
      </c>
    </row>
    <row r="13" ht="23.25" customHeight="1" spans="1:7">
      <c r="A13" s="9"/>
      <c r="B13" s="11" t="s">
        <v>1021</v>
      </c>
      <c r="C13" s="10" t="s">
        <v>629</v>
      </c>
      <c r="D13" s="10" t="s">
        <v>586</v>
      </c>
      <c r="E13" s="10" t="s">
        <v>750</v>
      </c>
      <c r="F13" s="10" t="s">
        <v>890</v>
      </c>
      <c r="G13" s="10" t="s">
        <v>616</v>
      </c>
    </row>
    <row r="14" ht="23.25" customHeight="1" spans="1:7">
      <c r="A14" s="9"/>
      <c r="B14" s="11" t="s">
        <v>638</v>
      </c>
      <c r="C14" s="10" t="s">
        <v>629</v>
      </c>
      <c r="D14" s="10" t="s">
        <v>586</v>
      </c>
      <c r="E14" s="10" t="s">
        <v>570</v>
      </c>
      <c r="F14" s="10" t="s">
        <v>635</v>
      </c>
      <c r="G14" s="10" t="s">
        <v>622</v>
      </c>
    </row>
    <row r="15" ht="23.25" customHeight="1" spans="1:7">
      <c r="A15" s="9"/>
      <c r="B15" s="11" t="s">
        <v>829</v>
      </c>
      <c r="C15" s="10" t="s">
        <v>727</v>
      </c>
      <c r="D15" s="10" t="s">
        <v>586</v>
      </c>
      <c r="E15" s="10" t="s">
        <v>589</v>
      </c>
      <c r="F15" s="10" t="s">
        <v>640</v>
      </c>
      <c r="G15" s="10" t="s">
        <v>622</v>
      </c>
    </row>
    <row r="16" ht="23.25" customHeight="1" spans="1:7">
      <c r="A16" s="9"/>
      <c r="B16" s="11" t="s">
        <v>831</v>
      </c>
      <c r="C16" s="10" t="s">
        <v>727</v>
      </c>
      <c r="D16" s="10" t="s">
        <v>586</v>
      </c>
      <c r="E16" s="10" t="s">
        <v>589</v>
      </c>
      <c r="F16" s="10" t="s">
        <v>640</v>
      </c>
      <c r="G16" s="10" t="s">
        <v>622</v>
      </c>
    </row>
    <row r="17" ht="23.25" customHeight="1" spans="1:7">
      <c r="A17" s="9"/>
      <c r="B17" s="7"/>
      <c r="C17" s="7"/>
      <c r="D17" s="12"/>
      <c r="E17" s="7"/>
      <c r="F17" s="7"/>
      <c r="G17" s="7"/>
    </row>
    <row r="18" ht="23.25" customHeight="1" spans="1:7">
      <c r="A18" s="9"/>
      <c r="B18" s="7"/>
      <c r="C18" s="7"/>
      <c r="D18" s="12"/>
      <c r="E18" s="7"/>
      <c r="F18" s="7"/>
      <c r="G18" s="7"/>
    </row>
    <row r="19" ht="23.25" customHeight="1" spans="1:7">
      <c r="A19" s="9"/>
      <c r="B19" s="7"/>
      <c r="C19" s="7"/>
      <c r="D19" s="12"/>
      <c r="E19" s="7"/>
      <c r="F19" s="7"/>
      <c r="G19" s="7"/>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8" sqref="B8:G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1022</v>
      </c>
      <c r="C4" s="7"/>
      <c r="D4" s="7"/>
      <c r="E4" s="7" t="s">
        <v>600</v>
      </c>
      <c r="F4" s="7" t="s">
        <v>601</v>
      </c>
      <c r="G4" s="7"/>
    </row>
    <row r="5" ht="27.75" customHeight="1" spans="1:7">
      <c r="A5" s="7" t="s">
        <v>602</v>
      </c>
      <c r="B5" s="7">
        <v>200</v>
      </c>
      <c r="C5" s="7"/>
      <c r="D5" s="7"/>
      <c r="E5" s="7" t="s">
        <v>603</v>
      </c>
      <c r="F5" s="7">
        <v>200</v>
      </c>
      <c r="G5" s="7"/>
    </row>
    <row r="6" ht="27.75" customHeight="1" spans="1:7">
      <c r="A6" s="7"/>
      <c r="B6" s="7"/>
      <c r="C6" s="7"/>
      <c r="D6" s="7"/>
      <c r="E6" s="7" t="s">
        <v>604</v>
      </c>
      <c r="F6" s="7"/>
      <c r="G6" s="7"/>
    </row>
    <row r="7" ht="34.5" customHeight="1" spans="1:7">
      <c r="A7" s="7" t="s">
        <v>605</v>
      </c>
      <c r="B7" s="8" t="s">
        <v>1023</v>
      </c>
      <c r="C7" s="8"/>
      <c r="D7" s="8"/>
      <c r="E7" s="8"/>
      <c r="F7" s="8"/>
      <c r="G7" s="8"/>
    </row>
    <row r="8" ht="34.5" customHeight="1" spans="1:7">
      <c r="A8" s="7" t="s">
        <v>607</v>
      </c>
      <c r="B8" s="8" t="s">
        <v>1024</v>
      </c>
      <c r="C8" s="8"/>
      <c r="D8" s="8"/>
      <c r="E8" s="8"/>
      <c r="F8" s="8"/>
      <c r="G8" s="8"/>
    </row>
    <row r="9" ht="57" customHeight="1" spans="1:7">
      <c r="A9" s="7" t="s">
        <v>609</v>
      </c>
      <c r="B9" s="8" t="s">
        <v>1025</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1026</v>
      </c>
      <c r="C11" s="10" t="s">
        <v>629</v>
      </c>
      <c r="D11" s="10" t="s">
        <v>574</v>
      </c>
      <c r="E11" s="10" t="s">
        <v>570</v>
      </c>
      <c r="F11" s="10" t="s">
        <v>1027</v>
      </c>
      <c r="G11" s="10" t="s">
        <v>616</v>
      </c>
    </row>
    <row r="12" ht="23.25" customHeight="1" spans="1:7">
      <c r="A12" s="9"/>
      <c r="B12" s="10" t="s">
        <v>573</v>
      </c>
      <c r="C12" s="10" t="s">
        <v>629</v>
      </c>
      <c r="D12" s="10" t="s">
        <v>574</v>
      </c>
      <c r="E12" s="10" t="s">
        <v>570</v>
      </c>
      <c r="F12" s="10" t="s">
        <v>1028</v>
      </c>
      <c r="G12" s="10" t="s">
        <v>616</v>
      </c>
    </row>
    <row r="13" ht="23.25" customHeight="1" spans="1:7">
      <c r="A13" s="9"/>
      <c r="B13" s="10" t="s">
        <v>1029</v>
      </c>
      <c r="C13" s="10" t="s">
        <v>637</v>
      </c>
      <c r="D13" s="10" t="s">
        <v>762</v>
      </c>
      <c r="E13" s="10" t="s">
        <v>593</v>
      </c>
      <c r="F13" s="10" t="s">
        <v>763</v>
      </c>
      <c r="G13" s="10" t="s">
        <v>616</v>
      </c>
    </row>
    <row r="14" ht="23.25" customHeight="1" spans="1:7">
      <c r="A14" s="9"/>
      <c r="B14" s="10" t="s">
        <v>1003</v>
      </c>
      <c r="C14" s="10" t="s">
        <v>637</v>
      </c>
      <c r="D14" s="10" t="s">
        <v>762</v>
      </c>
      <c r="E14" s="10" t="s">
        <v>593</v>
      </c>
      <c r="F14" s="10" t="s">
        <v>763</v>
      </c>
      <c r="G14" s="10" t="s">
        <v>616</v>
      </c>
    </row>
    <row r="15" ht="23.25" customHeight="1" spans="1:7">
      <c r="A15" s="9"/>
      <c r="B15" s="10" t="s">
        <v>1030</v>
      </c>
      <c r="C15" s="10" t="s">
        <v>637</v>
      </c>
      <c r="D15" s="10" t="s">
        <v>581</v>
      </c>
      <c r="E15" s="10" t="s">
        <v>593</v>
      </c>
      <c r="F15" s="10" t="s">
        <v>1031</v>
      </c>
      <c r="G15" s="10" t="s">
        <v>616</v>
      </c>
    </row>
    <row r="16" ht="23.25" customHeight="1" spans="1:7">
      <c r="A16" s="9"/>
      <c r="B16" s="11" t="s">
        <v>1032</v>
      </c>
      <c r="C16" s="10" t="s">
        <v>637</v>
      </c>
      <c r="D16" s="10" t="s">
        <v>584</v>
      </c>
      <c r="E16" s="10" t="s">
        <v>570</v>
      </c>
      <c r="F16" s="10" t="s">
        <v>1033</v>
      </c>
      <c r="G16" s="10" t="s">
        <v>616</v>
      </c>
    </row>
    <row r="17" ht="23.25" customHeight="1" spans="1:7">
      <c r="A17" s="9"/>
      <c r="B17" s="11" t="s">
        <v>638</v>
      </c>
      <c r="C17" s="10" t="s">
        <v>637</v>
      </c>
      <c r="D17" s="10" t="s">
        <v>586</v>
      </c>
      <c r="E17" s="10" t="s">
        <v>570</v>
      </c>
      <c r="F17" s="10" t="s">
        <v>635</v>
      </c>
      <c r="G17" s="10" t="s">
        <v>616</v>
      </c>
    </row>
    <row r="18" ht="23.25" customHeight="1" spans="1:7">
      <c r="A18" s="9"/>
      <c r="B18" s="11" t="s">
        <v>829</v>
      </c>
      <c r="C18" s="10" t="s">
        <v>830</v>
      </c>
      <c r="D18" s="10" t="s">
        <v>586</v>
      </c>
      <c r="E18" s="10" t="s">
        <v>589</v>
      </c>
      <c r="F18" s="10" t="s">
        <v>640</v>
      </c>
      <c r="G18" s="10" t="s">
        <v>622</v>
      </c>
    </row>
    <row r="19" ht="23.25" customHeight="1" spans="1:7">
      <c r="A19" s="9"/>
      <c r="B19" s="11" t="s">
        <v>831</v>
      </c>
      <c r="C19" s="10" t="s">
        <v>720</v>
      </c>
      <c r="D19" s="10" t="s">
        <v>586</v>
      </c>
      <c r="E19" s="10" t="s">
        <v>589</v>
      </c>
      <c r="F19" s="10" t="s">
        <v>640</v>
      </c>
      <c r="G19" s="10" t="s">
        <v>622</v>
      </c>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11" sqref="B11:G1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1034</v>
      </c>
      <c r="C4" s="7"/>
      <c r="D4" s="7"/>
      <c r="E4" s="7" t="s">
        <v>600</v>
      </c>
      <c r="F4" s="7" t="s">
        <v>601</v>
      </c>
      <c r="G4" s="7"/>
    </row>
    <row r="5" ht="27.75" customHeight="1" spans="1:7">
      <c r="A5" s="7" t="s">
        <v>602</v>
      </c>
      <c r="B5" s="7">
        <v>700</v>
      </c>
      <c r="C5" s="7"/>
      <c r="D5" s="7"/>
      <c r="E5" s="7" t="s">
        <v>603</v>
      </c>
      <c r="F5" s="7">
        <v>700</v>
      </c>
      <c r="G5" s="7"/>
    </row>
    <row r="6" ht="27.75" customHeight="1" spans="1:7">
      <c r="A6" s="7"/>
      <c r="B6" s="7"/>
      <c r="C6" s="7"/>
      <c r="D6" s="7"/>
      <c r="E6" s="7" t="s">
        <v>604</v>
      </c>
      <c r="F6" s="7"/>
      <c r="G6" s="7"/>
    </row>
    <row r="7" s="15" customFormat="1" ht="42" customHeight="1" spans="1:7">
      <c r="A7" s="8" t="s">
        <v>605</v>
      </c>
      <c r="B7" s="8" t="s">
        <v>1035</v>
      </c>
      <c r="C7" s="8"/>
      <c r="D7" s="8"/>
      <c r="E7" s="8"/>
      <c r="F7" s="8"/>
      <c r="G7" s="8"/>
    </row>
    <row r="8" s="15" customFormat="1" ht="42" customHeight="1" spans="1:7">
      <c r="A8" s="8" t="s">
        <v>607</v>
      </c>
      <c r="B8" s="8" t="s">
        <v>1036</v>
      </c>
      <c r="C8" s="8"/>
      <c r="D8" s="8"/>
      <c r="E8" s="8"/>
      <c r="F8" s="8"/>
      <c r="G8" s="8"/>
    </row>
    <row r="9" s="15" customFormat="1" ht="42" customHeight="1" spans="1:7">
      <c r="A9" s="8" t="s">
        <v>609</v>
      </c>
      <c r="B9" s="8" t="s">
        <v>1037</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571</v>
      </c>
      <c r="C11" s="10" t="s">
        <v>629</v>
      </c>
      <c r="D11" s="10" t="s">
        <v>572</v>
      </c>
      <c r="E11" s="10" t="s">
        <v>570</v>
      </c>
      <c r="F11" s="10" t="s">
        <v>1038</v>
      </c>
      <c r="G11" s="10" t="s">
        <v>616</v>
      </c>
    </row>
    <row r="12" ht="23.25" customHeight="1" spans="1:7">
      <c r="A12" s="9"/>
      <c r="B12" s="10" t="s">
        <v>1039</v>
      </c>
      <c r="C12" s="10" t="s">
        <v>720</v>
      </c>
      <c r="D12" s="10" t="s">
        <v>572</v>
      </c>
      <c r="E12" s="10" t="s">
        <v>570</v>
      </c>
      <c r="F12" s="10" t="s">
        <v>1040</v>
      </c>
      <c r="G12" s="10" t="s">
        <v>616</v>
      </c>
    </row>
    <row r="13" ht="23.25" customHeight="1" spans="1:7">
      <c r="A13" s="9"/>
      <c r="B13" s="10" t="s">
        <v>1041</v>
      </c>
      <c r="C13" s="10" t="s">
        <v>720</v>
      </c>
      <c r="D13" s="10" t="s">
        <v>574</v>
      </c>
      <c r="E13" s="10" t="s">
        <v>570</v>
      </c>
      <c r="F13" s="10" t="s">
        <v>1042</v>
      </c>
      <c r="G13" s="10" t="s">
        <v>616</v>
      </c>
    </row>
    <row r="14" ht="23.25" customHeight="1" spans="1:7">
      <c r="A14" s="9"/>
      <c r="B14" s="10" t="s">
        <v>1043</v>
      </c>
      <c r="C14" s="10" t="s">
        <v>637</v>
      </c>
      <c r="D14" s="10" t="s">
        <v>586</v>
      </c>
      <c r="E14" s="10" t="s">
        <v>570</v>
      </c>
      <c r="F14" s="10" t="s">
        <v>728</v>
      </c>
      <c r="G14" s="10" t="s">
        <v>616</v>
      </c>
    </row>
    <row r="15" ht="23.25" customHeight="1" spans="1:7">
      <c r="A15" s="9"/>
      <c r="B15" s="11" t="s">
        <v>1032</v>
      </c>
      <c r="C15" s="10" t="s">
        <v>629</v>
      </c>
      <c r="D15" s="10" t="s">
        <v>584</v>
      </c>
      <c r="E15" s="10" t="s">
        <v>570</v>
      </c>
      <c r="F15" s="10" t="s">
        <v>1044</v>
      </c>
      <c r="G15" s="10" t="s">
        <v>616</v>
      </c>
    </row>
    <row r="16" ht="23.25" customHeight="1" spans="1:7">
      <c r="A16" s="9"/>
      <c r="B16" s="11" t="s">
        <v>638</v>
      </c>
      <c r="C16" s="10" t="s">
        <v>629</v>
      </c>
      <c r="D16" s="10" t="s">
        <v>586</v>
      </c>
      <c r="E16" s="10" t="s">
        <v>570</v>
      </c>
      <c r="F16" s="10" t="s">
        <v>635</v>
      </c>
      <c r="G16" s="10" t="s">
        <v>616</v>
      </c>
    </row>
    <row r="17" ht="23.25" customHeight="1" spans="1:7">
      <c r="A17" s="9"/>
      <c r="B17" s="11" t="s">
        <v>829</v>
      </c>
      <c r="C17" s="10" t="s">
        <v>727</v>
      </c>
      <c r="D17" s="10" t="s">
        <v>586</v>
      </c>
      <c r="E17" s="10" t="s">
        <v>589</v>
      </c>
      <c r="F17" s="10" t="s">
        <v>640</v>
      </c>
      <c r="G17" s="10" t="s">
        <v>622</v>
      </c>
    </row>
    <row r="18" ht="23.25" customHeight="1" spans="1:7">
      <c r="A18" s="9"/>
      <c r="B18" s="11" t="s">
        <v>831</v>
      </c>
      <c r="C18" s="10" t="s">
        <v>727</v>
      </c>
      <c r="D18" s="10" t="s">
        <v>586</v>
      </c>
      <c r="E18" s="10" t="s">
        <v>589</v>
      </c>
      <c r="F18" s="10" t="s">
        <v>640</v>
      </c>
      <c r="G18" s="10" t="s">
        <v>622</v>
      </c>
    </row>
    <row r="19" ht="23.25" customHeight="1" spans="1:7">
      <c r="A19" s="9"/>
      <c r="B19" s="7"/>
      <c r="C19" s="7"/>
      <c r="D19" s="12"/>
      <c r="E19" s="7"/>
      <c r="F19" s="7"/>
      <c r="G19" s="7"/>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1045</v>
      </c>
      <c r="C4" s="7"/>
      <c r="D4" s="7"/>
      <c r="E4" s="7" t="s">
        <v>600</v>
      </c>
      <c r="F4" s="7" t="s">
        <v>601</v>
      </c>
      <c r="G4" s="7"/>
    </row>
    <row r="5" ht="27.75" customHeight="1" spans="1:7">
      <c r="A5" s="7" t="s">
        <v>602</v>
      </c>
      <c r="B5" s="7">
        <v>15</v>
      </c>
      <c r="C5" s="7"/>
      <c r="D5" s="7"/>
      <c r="E5" s="7" t="s">
        <v>603</v>
      </c>
      <c r="F5" s="7">
        <v>15</v>
      </c>
      <c r="G5" s="7"/>
    </row>
    <row r="6" ht="27.75" customHeight="1" spans="1:7">
      <c r="A6" s="7"/>
      <c r="B6" s="7"/>
      <c r="C6" s="7"/>
      <c r="D6" s="7"/>
      <c r="E6" s="7" t="s">
        <v>604</v>
      </c>
      <c r="F6" s="7"/>
      <c r="G6" s="7"/>
    </row>
    <row r="7" ht="48" customHeight="1" spans="1:7">
      <c r="A7" s="7" t="s">
        <v>605</v>
      </c>
      <c r="B7" s="8" t="s">
        <v>1046</v>
      </c>
      <c r="C7" s="8"/>
      <c r="D7" s="8"/>
      <c r="E7" s="8"/>
      <c r="F7" s="8"/>
      <c r="G7" s="8"/>
    </row>
    <row r="8" ht="37" customHeight="1" spans="1:7">
      <c r="A8" s="7" t="s">
        <v>607</v>
      </c>
      <c r="B8" s="8" t="s">
        <v>1047</v>
      </c>
      <c r="C8" s="8"/>
      <c r="D8" s="8"/>
      <c r="E8" s="8"/>
      <c r="F8" s="8"/>
      <c r="G8" s="8"/>
    </row>
    <row r="9" ht="39" customHeight="1" spans="1:7">
      <c r="A9" s="7" t="s">
        <v>609</v>
      </c>
      <c r="B9" s="8" t="s">
        <v>1048</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858</v>
      </c>
      <c r="C11" s="10" t="s">
        <v>791</v>
      </c>
      <c r="D11" s="10" t="s">
        <v>574</v>
      </c>
      <c r="E11" s="10" t="s">
        <v>570</v>
      </c>
      <c r="F11" s="10">
        <v>20</v>
      </c>
      <c r="G11" s="10" t="s">
        <v>616</v>
      </c>
    </row>
    <row r="12" ht="23.25" customHeight="1" spans="1:7">
      <c r="A12" s="9"/>
      <c r="B12" s="10" t="s">
        <v>1049</v>
      </c>
      <c r="C12" s="10" t="s">
        <v>727</v>
      </c>
      <c r="D12" s="10" t="s">
        <v>747</v>
      </c>
      <c r="E12" s="10" t="s">
        <v>570</v>
      </c>
      <c r="F12" s="10" t="s">
        <v>700</v>
      </c>
      <c r="G12" s="10" t="s">
        <v>616</v>
      </c>
    </row>
    <row r="13" ht="23.25" customHeight="1" spans="1:7">
      <c r="A13" s="9"/>
      <c r="B13" s="10" t="s">
        <v>1050</v>
      </c>
      <c r="C13" s="10" t="s">
        <v>727</v>
      </c>
      <c r="D13" s="10" t="s">
        <v>586</v>
      </c>
      <c r="E13" s="10" t="s">
        <v>589</v>
      </c>
      <c r="F13" s="10" t="s">
        <v>845</v>
      </c>
      <c r="G13" s="10" t="s">
        <v>616</v>
      </c>
    </row>
    <row r="14" ht="23.25" customHeight="1" spans="1:7">
      <c r="A14" s="9"/>
      <c r="B14" s="10" t="s">
        <v>1051</v>
      </c>
      <c r="C14" s="10" t="s">
        <v>791</v>
      </c>
      <c r="D14" s="10" t="s">
        <v>762</v>
      </c>
      <c r="E14" s="10" t="s">
        <v>593</v>
      </c>
      <c r="F14" s="10" t="s">
        <v>763</v>
      </c>
      <c r="G14" s="10" t="s">
        <v>616</v>
      </c>
    </row>
    <row r="15" ht="23.25" customHeight="1" spans="1:7">
      <c r="A15" s="9"/>
      <c r="B15" s="11" t="s">
        <v>1052</v>
      </c>
      <c r="C15" s="10" t="s">
        <v>727</v>
      </c>
      <c r="D15" s="10" t="s">
        <v>586</v>
      </c>
      <c r="E15" s="10" t="s">
        <v>570</v>
      </c>
      <c r="F15" s="10" t="s">
        <v>728</v>
      </c>
      <c r="G15" s="10" t="s">
        <v>616</v>
      </c>
    </row>
    <row r="16" ht="23.25" customHeight="1" spans="1:7">
      <c r="A16" s="9"/>
      <c r="B16" s="11" t="s">
        <v>1053</v>
      </c>
      <c r="C16" s="10" t="s">
        <v>791</v>
      </c>
      <c r="D16" s="10" t="s">
        <v>586</v>
      </c>
      <c r="E16" s="10" t="s">
        <v>570</v>
      </c>
      <c r="F16" s="10" t="s">
        <v>881</v>
      </c>
      <c r="G16" s="10" t="s">
        <v>622</v>
      </c>
    </row>
    <row r="17" ht="23.25" customHeight="1" spans="1:7">
      <c r="A17" s="9"/>
      <c r="B17" s="11" t="s">
        <v>1054</v>
      </c>
      <c r="C17" s="10" t="s">
        <v>727</v>
      </c>
      <c r="D17" s="10" t="s">
        <v>586</v>
      </c>
      <c r="E17" s="10" t="s">
        <v>589</v>
      </c>
      <c r="F17" s="10" t="s">
        <v>845</v>
      </c>
      <c r="G17" s="10" t="s">
        <v>622</v>
      </c>
    </row>
    <row r="18" ht="23.25" customHeight="1" spans="1:7">
      <c r="A18" s="9"/>
      <c r="B18" s="7"/>
      <c r="C18" s="7"/>
      <c r="D18" s="12"/>
      <c r="E18" s="7"/>
      <c r="F18" s="7"/>
      <c r="G18" s="7"/>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11" sqref="B11:G18"/>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1055</v>
      </c>
      <c r="C4" s="7"/>
      <c r="D4" s="7"/>
      <c r="E4" s="7" t="s">
        <v>600</v>
      </c>
      <c r="F4" s="7" t="s">
        <v>601</v>
      </c>
      <c r="G4" s="7"/>
    </row>
    <row r="5" ht="27.75" customHeight="1" spans="1:7">
      <c r="A5" s="7" t="s">
        <v>602</v>
      </c>
      <c r="B5" s="7">
        <v>15</v>
      </c>
      <c r="C5" s="7"/>
      <c r="D5" s="7"/>
      <c r="E5" s="7" t="s">
        <v>603</v>
      </c>
      <c r="F5" s="7">
        <v>15</v>
      </c>
      <c r="G5" s="7"/>
    </row>
    <row r="6" ht="27.75" customHeight="1" spans="1:7">
      <c r="A6" s="7"/>
      <c r="B6" s="7"/>
      <c r="C6" s="7"/>
      <c r="D6" s="7"/>
      <c r="E6" s="7" t="s">
        <v>604</v>
      </c>
      <c r="F6" s="7"/>
      <c r="G6" s="7"/>
    </row>
    <row r="7" ht="34.5" customHeight="1" spans="1:7">
      <c r="A7" s="7" t="s">
        <v>605</v>
      </c>
      <c r="B7" s="8" t="s">
        <v>1056</v>
      </c>
      <c r="C7" s="8"/>
      <c r="D7" s="8"/>
      <c r="E7" s="8"/>
      <c r="F7" s="8"/>
      <c r="G7" s="8"/>
    </row>
    <row r="8" ht="34.5" customHeight="1" spans="1:7">
      <c r="A8" s="7" t="s">
        <v>607</v>
      </c>
      <c r="B8" s="8" t="s">
        <v>1057</v>
      </c>
      <c r="C8" s="8"/>
      <c r="D8" s="8"/>
      <c r="E8" s="8"/>
      <c r="F8" s="8"/>
      <c r="G8" s="8"/>
    </row>
    <row r="9" ht="34.5" customHeight="1" spans="1:7">
      <c r="A9" s="7" t="s">
        <v>609</v>
      </c>
      <c r="B9" s="8" t="s">
        <v>1058</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1059</v>
      </c>
      <c r="C11" s="17" t="s">
        <v>613</v>
      </c>
      <c r="D11" s="10" t="s">
        <v>574</v>
      </c>
      <c r="E11" s="10" t="s">
        <v>570</v>
      </c>
      <c r="F11" s="10" t="s">
        <v>999</v>
      </c>
      <c r="G11" s="10" t="s">
        <v>616</v>
      </c>
    </row>
    <row r="12" ht="23.25" customHeight="1" spans="1:7">
      <c r="A12" s="9"/>
      <c r="B12" s="10" t="s">
        <v>1060</v>
      </c>
      <c r="C12" s="17" t="s">
        <v>613</v>
      </c>
      <c r="D12" s="10" t="s">
        <v>1061</v>
      </c>
      <c r="E12" s="10" t="s">
        <v>570</v>
      </c>
      <c r="F12" s="10" t="s">
        <v>700</v>
      </c>
      <c r="G12" s="10" t="s">
        <v>616</v>
      </c>
    </row>
    <row r="13" ht="23.25" customHeight="1" spans="1:7">
      <c r="A13" s="9"/>
      <c r="B13" s="10" t="s">
        <v>617</v>
      </c>
      <c r="C13" s="17" t="s">
        <v>613</v>
      </c>
      <c r="D13" s="10" t="s">
        <v>586</v>
      </c>
      <c r="E13" s="10" t="s">
        <v>589</v>
      </c>
      <c r="F13" s="10" t="s">
        <v>590</v>
      </c>
      <c r="G13" s="10" t="s">
        <v>616</v>
      </c>
    </row>
    <row r="14" ht="23.25" customHeight="1" spans="1:7">
      <c r="A14" s="9"/>
      <c r="B14" s="11" t="s">
        <v>1062</v>
      </c>
      <c r="C14" s="17" t="s">
        <v>613</v>
      </c>
      <c r="D14" s="10" t="s">
        <v>586</v>
      </c>
      <c r="E14" s="10" t="s">
        <v>570</v>
      </c>
      <c r="F14" s="10" t="s">
        <v>587</v>
      </c>
      <c r="G14" s="10" t="s">
        <v>616</v>
      </c>
    </row>
    <row r="15" ht="23.25" customHeight="1" spans="1:7">
      <c r="A15" s="9"/>
      <c r="B15" s="11" t="s">
        <v>1063</v>
      </c>
      <c r="C15" s="17" t="s">
        <v>620</v>
      </c>
      <c r="D15" s="10" t="s">
        <v>586</v>
      </c>
      <c r="E15" s="10" t="s">
        <v>570</v>
      </c>
      <c r="F15" s="10" t="s">
        <v>587</v>
      </c>
      <c r="G15" s="10" t="s">
        <v>616</v>
      </c>
    </row>
    <row r="16" ht="23.25" customHeight="1" spans="1:7">
      <c r="A16" s="9"/>
      <c r="B16" s="11" t="s">
        <v>621</v>
      </c>
      <c r="C16" s="17" t="s">
        <v>620</v>
      </c>
      <c r="D16" s="10" t="s">
        <v>586</v>
      </c>
      <c r="E16" s="10" t="s">
        <v>589</v>
      </c>
      <c r="F16" s="10" t="s">
        <v>590</v>
      </c>
      <c r="G16" s="10" t="s">
        <v>616</v>
      </c>
    </row>
    <row r="17" ht="23.25" customHeight="1" spans="1:7">
      <c r="A17" s="9"/>
      <c r="B17" s="7"/>
      <c r="C17" s="7"/>
      <c r="D17" s="12"/>
      <c r="E17" s="7"/>
      <c r="F17" s="7"/>
      <c r="G17" s="7"/>
    </row>
    <row r="18" ht="23.25" customHeight="1" spans="1:7">
      <c r="A18" s="9"/>
      <c r="B18" s="7"/>
      <c r="C18" s="7"/>
      <c r="D18" s="12"/>
      <c r="E18" s="7"/>
      <c r="F18" s="7"/>
      <c r="G18" s="7"/>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1064</v>
      </c>
      <c r="C4" s="7"/>
      <c r="D4" s="7"/>
      <c r="E4" s="7" t="s">
        <v>600</v>
      </c>
      <c r="F4" s="7" t="s">
        <v>601</v>
      </c>
      <c r="G4" s="7"/>
    </row>
    <row r="5" ht="27.75" customHeight="1" spans="1:7">
      <c r="A5" s="7" t="s">
        <v>602</v>
      </c>
      <c r="B5" s="7">
        <v>10</v>
      </c>
      <c r="C5" s="7"/>
      <c r="D5" s="7"/>
      <c r="E5" s="7" t="s">
        <v>603</v>
      </c>
      <c r="F5" s="7">
        <v>10</v>
      </c>
      <c r="G5" s="7"/>
    </row>
    <row r="6" ht="27.75" customHeight="1" spans="1:7">
      <c r="A6" s="7"/>
      <c r="B6" s="7"/>
      <c r="C6" s="7"/>
      <c r="D6" s="7"/>
      <c r="E6" s="7" t="s">
        <v>604</v>
      </c>
      <c r="F6" s="7"/>
      <c r="G6" s="7"/>
    </row>
    <row r="7" ht="34.5" customHeight="1" spans="1:7">
      <c r="A7" s="7" t="s">
        <v>605</v>
      </c>
      <c r="B7" s="8" t="s">
        <v>1065</v>
      </c>
      <c r="C7" s="8"/>
      <c r="D7" s="8"/>
      <c r="E7" s="8"/>
      <c r="F7" s="8"/>
      <c r="G7" s="8"/>
    </row>
    <row r="8" ht="54" customHeight="1" spans="1:7">
      <c r="A8" s="7" t="s">
        <v>607</v>
      </c>
      <c r="B8" s="8" t="s">
        <v>1066</v>
      </c>
      <c r="C8" s="8"/>
      <c r="D8" s="8"/>
      <c r="E8" s="8"/>
      <c r="F8" s="8"/>
      <c r="G8" s="8"/>
    </row>
    <row r="9" ht="34.5" customHeight="1" spans="1:7">
      <c r="A9" s="7" t="s">
        <v>609</v>
      </c>
      <c r="B9" s="8" t="s">
        <v>1067</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1068</v>
      </c>
      <c r="C11" s="10" t="s">
        <v>629</v>
      </c>
      <c r="D11" s="10" t="s">
        <v>657</v>
      </c>
      <c r="E11" s="10" t="s">
        <v>570</v>
      </c>
      <c r="F11" s="10" t="s">
        <v>1069</v>
      </c>
      <c r="G11" s="10" t="s">
        <v>616</v>
      </c>
    </row>
    <row r="12" ht="23.25" customHeight="1" spans="1:7">
      <c r="A12" s="9"/>
      <c r="B12" s="10" t="s">
        <v>1070</v>
      </c>
      <c r="C12" s="10" t="s">
        <v>637</v>
      </c>
      <c r="D12" s="10" t="s">
        <v>730</v>
      </c>
      <c r="E12" s="10" t="s">
        <v>570</v>
      </c>
      <c r="F12" s="10" t="s">
        <v>731</v>
      </c>
      <c r="G12" s="10" t="s">
        <v>616</v>
      </c>
    </row>
    <row r="13" ht="23.25" customHeight="1" spans="1:7">
      <c r="A13" s="9"/>
      <c r="B13" s="10" t="s">
        <v>1071</v>
      </c>
      <c r="C13" s="10" t="s">
        <v>629</v>
      </c>
      <c r="D13" s="10" t="s">
        <v>586</v>
      </c>
      <c r="E13" s="10" t="s">
        <v>570</v>
      </c>
      <c r="F13" s="10" t="s">
        <v>640</v>
      </c>
      <c r="G13" s="10" t="s">
        <v>616</v>
      </c>
    </row>
    <row r="14" ht="23.25" customHeight="1" spans="1:7">
      <c r="A14" s="9"/>
      <c r="B14" s="10" t="s">
        <v>983</v>
      </c>
      <c r="C14" s="10" t="s">
        <v>637</v>
      </c>
      <c r="D14" s="10" t="s">
        <v>762</v>
      </c>
      <c r="E14" s="10" t="s">
        <v>593</v>
      </c>
      <c r="F14" s="10" t="s">
        <v>763</v>
      </c>
      <c r="G14" s="10" t="s">
        <v>616</v>
      </c>
    </row>
    <row r="15" ht="23.25" customHeight="1" spans="1:7">
      <c r="A15" s="9"/>
      <c r="B15" s="11" t="s">
        <v>1072</v>
      </c>
      <c r="C15" s="10" t="s">
        <v>637</v>
      </c>
      <c r="D15" s="10" t="s">
        <v>574</v>
      </c>
      <c r="E15" s="10" t="s">
        <v>570</v>
      </c>
      <c r="F15" s="10" t="s">
        <v>658</v>
      </c>
      <c r="G15" s="10" t="s">
        <v>616</v>
      </c>
    </row>
    <row r="16" ht="23.25" customHeight="1" spans="1:7">
      <c r="A16" s="9"/>
      <c r="B16" s="11" t="s">
        <v>669</v>
      </c>
      <c r="C16" s="10" t="s">
        <v>637</v>
      </c>
      <c r="D16" s="10" t="s">
        <v>586</v>
      </c>
      <c r="E16" s="10" t="s">
        <v>570</v>
      </c>
      <c r="F16" s="10" t="s">
        <v>635</v>
      </c>
      <c r="G16" s="10" t="s">
        <v>622</v>
      </c>
    </row>
    <row r="17" ht="23.25" customHeight="1" spans="1:7">
      <c r="A17" s="9"/>
      <c r="B17" s="11" t="s">
        <v>829</v>
      </c>
      <c r="C17" s="10" t="s">
        <v>830</v>
      </c>
      <c r="D17" s="10" t="s">
        <v>586</v>
      </c>
      <c r="E17" s="10" t="s">
        <v>589</v>
      </c>
      <c r="F17" s="10" t="s">
        <v>845</v>
      </c>
      <c r="G17" s="10" t="s">
        <v>622</v>
      </c>
    </row>
    <row r="18" ht="23.25" customHeight="1" spans="1:7">
      <c r="A18" s="9"/>
      <c r="B18" s="11" t="s">
        <v>831</v>
      </c>
      <c r="C18" s="10" t="s">
        <v>830</v>
      </c>
      <c r="D18" s="10" t="s">
        <v>586</v>
      </c>
      <c r="E18" s="10" t="s">
        <v>589</v>
      </c>
      <c r="F18" s="10" t="s">
        <v>845</v>
      </c>
      <c r="G18" s="10" t="s">
        <v>622</v>
      </c>
    </row>
    <row r="19" ht="23.25" customHeight="1" spans="1:7">
      <c r="A19" s="9"/>
      <c r="B19" s="11" t="s">
        <v>749</v>
      </c>
      <c r="C19" s="10" t="s">
        <v>727</v>
      </c>
      <c r="D19" s="10" t="s">
        <v>586</v>
      </c>
      <c r="E19" s="10" t="s">
        <v>750</v>
      </c>
      <c r="F19" s="10" t="s">
        <v>830</v>
      </c>
      <c r="G19" s="10" t="s">
        <v>622</v>
      </c>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1073</v>
      </c>
      <c r="C4" s="7"/>
      <c r="D4" s="7"/>
      <c r="E4" s="7" t="s">
        <v>600</v>
      </c>
      <c r="F4" s="7" t="s">
        <v>601</v>
      </c>
      <c r="G4" s="7"/>
    </row>
    <row r="5" ht="27.75" customHeight="1" spans="1:7">
      <c r="A5" s="7" t="s">
        <v>602</v>
      </c>
      <c r="B5" s="7">
        <v>20</v>
      </c>
      <c r="C5" s="7"/>
      <c r="D5" s="7"/>
      <c r="E5" s="7" t="s">
        <v>603</v>
      </c>
      <c r="F5" s="7">
        <v>20</v>
      </c>
      <c r="G5" s="7"/>
    </row>
    <row r="6" ht="27.75" customHeight="1" spans="1:7">
      <c r="A6" s="7"/>
      <c r="B6" s="7"/>
      <c r="C6" s="7"/>
      <c r="D6" s="7"/>
      <c r="E6" s="7" t="s">
        <v>604</v>
      </c>
      <c r="F6" s="7"/>
      <c r="G6" s="7"/>
    </row>
    <row r="7" ht="34.5" customHeight="1" spans="1:7">
      <c r="A7" s="7" t="s">
        <v>605</v>
      </c>
      <c r="B7" s="8" t="s">
        <v>1074</v>
      </c>
      <c r="C7" s="8"/>
      <c r="D7" s="8"/>
      <c r="E7" s="8"/>
      <c r="F7" s="8"/>
      <c r="G7" s="8"/>
    </row>
    <row r="8" ht="34.5" customHeight="1" spans="1:7">
      <c r="A8" s="7" t="s">
        <v>607</v>
      </c>
      <c r="B8" s="8" t="s">
        <v>1075</v>
      </c>
      <c r="C8" s="8"/>
      <c r="D8" s="8"/>
      <c r="E8" s="8"/>
      <c r="F8" s="8"/>
      <c r="G8" s="8"/>
    </row>
    <row r="9" ht="34.5" customHeight="1" spans="1:7">
      <c r="A9" s="7" t="s">
        <v>609</v>
      </c>
      <c r="B9" s="8" t="s">
        <v>1076</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1077</v>
      </c>
      <c r="C11" s="10" t="s">
        <v>629</v>
      </c>
      <c r="D11" s="10" t="s">
        <v>574</v>
      </c>
      <c r="E11" s="10" t="s">
        <v>570</v>
      </c>
      <c r="F11" s="10" t="s">
        <v>1028</v>
      </c>
      <c r="G11" s="10" t="s">
        <v>616</v>
      </c>
    </row>
    <row r="12" ht="23.25" customHeight="1" spans="1:7">
      <c r="A12" s="9"/>
      <c r="B12" s="10" t="s">
        <v>926</v>
      </c>
      <c r="C12" s="10" t="s">
        <v>629</v>
      </c>
      <c r="D12" s="10" t="s">
        <v>762</v>
      </c>
      <c r="E12" s="10" t="s">
        <v>593</v>
      </c>
      <c r="F12" s="10" t="s">
        <v>1078</v>
      </c>
      <c r="G12" s="10" t="s">
        <v>616</v>
      </c>
    </row>
    <row r="13" ht="23.25" customHeight="1" spans="1:7">
      <c r="A13" s="9"/>
      <c r="B13" s="11" t="s">
        <v>992</v>
      </c>
      <c r="C13" s="10" t="s">
        <v>629</v>
      </c>
      <c r="D13" s="10" t="s">
        <v>586</v>
      </c>
      <c r="E13" s="10" t="s">
        <v>750</v>
      </c>
      <c r="F13" s="10" t="s">
        <v>890</v>
      </c>
      <c r="G13" s="10" t="s">
        <v>616</v>
      </c>
    </row>
    <row r="14" ht="23.25" customHeight="1" spans="1:7">
      <c r="A14" s="9"/>
      <c r="B14" s="11" t="s">
        <v>638</v>
      </c>
      <c r="C14" s="10" t="s">
        <v>629</v>
      </c>
      <c r="D14" s="10" t="s">
        <v>586</v>
      </c>
      <c r="E14" s="10" t="s">
        <v>570</v>
      </c>
      <c r="F14" s="10" t="s">
        <v>635</v>
      </c>
      <c r="G14" s="10" t="s">
        <v>622</v>
      </c>
    </row>
    <row r="15" ht="23.25" customHeight="1" spans="1:7">
      <c r="A15" s="9"/>
      <c r="B15" s="11" t="s">
        <v>829</v>
      </c>
      <c r="C15" s="10" t="s">
        <v>727</v>
      </c>
      <c r="D15" s="10" t="s">
        <v>586</v>
      </c>
      <c r="E15" s="10" t="s">
        <v>589</v>
      </c>
      <c r="F15" s="10" t="s">
        <v>640</v>
      </c>
      <c r="G15" s="10" t="s">
        <v>622</v>
      </c>
    </row>
    <row r="16" ht="23.25" customHeight="1" spans="1:7">
      <c r="A16" s="9"/>
      <c r="B16" s="11" t="s">
        <v>831</v>
      </c>
      <c r="C16" s="10" t="s">
        <v>727</v>
      </c>
      <c r="D16" s="10" t="s">
        <v>586</v>
      </c>
      <c r="E16" s="10" t="s">
        <v>589</v>
      </c>
      <c r="F16" s="10" t="s">
        <v>640</v>
      </c>
      <c r="G16" s="10" t="s">
        <v>622</v>
      </c>
    </row>
    <row r="17" ht="23.25" customHeight="1" spans="1:7">
      <c r="A17" s="9"/>
      <c r="B17" s="7"/>
      <c r="C17" s="7"/>
      <c r="D17" s="12"/>
      <c r="E17" s="7"/>
      <c r="F17" s="7"/>
      <c r="G17" s="7"/>
    </row>
    <row r="18" ht="23.25" customHeight="1" spans="1:7">
      <c r="A18" s="9"/>
      <c r="B18" s="7"/>
      <c r="C18" s="7"/>
      <c r="D18" s="12"/>
      <c r="E18" s="7"/>
      <c r="F18" s="7"/>
      <c r="G18" s="7"/>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B8" sqref="B8"/>
    </sheetView>
  </sheetViews>
  <sheetFormatPr defaultColWidth="6.875" defaultRowHeight="12.75" customHeight="1" outlineLevelCol="5"/>
  <cols>
    <col min="1" max="1" width="7" style="172" customWidth="1"/>
    <col min="2" max="2" width="17.625" style="172" customWidth="1"/>
    <col min="3" max="3" width="7" style="172" customWidth="1"/>
    <col min="4" max="5" width="15.5" style="172" customWidth="1"/>
    <col min="6" max="6" width="12.25" style="172" customWidth="1"/>
    <col min="7" max="250" width="6.875" style="172" customWidth="1"/>
    <col min="251" max="262" width="11.625" style="172" customWidth="1"/>
    <col min="263" max="506" width="6.875" style="172" customWidth="1"/>
    <col min="507" max="518" width="11.625" style="172" customWidth="1"/>
    <col min="519" max="762" width="6.875" style="172" customWidth="1"/>
    <col min="763" max="774" width="11.625" style="172" customWidth="1"/>
    <col min="775" max="1018" width="6.875" style="172" customWidth="1"/>
    <col min="1019" max="1030" width="11.625" style="172" customWidth="1"/>
    <col min="1031" max="1274" width="6.875" style="172" customWidth="1"/>
    <col min="1275" max="1286" width="11.625" style="172" customWidth="1"/>
    <col min="1287" max="1530" width="6.875" style="172" customWidth="1"/>
    <col min="1531" max="1542" width="11.625" style="172" customWidth="1"/>
    <col min="1543" max="1786" width="6.875" style="172" customWidth="1"/>
    <col min="1787" max="1798" width="11.625" style="172" customWidth="1"/>
    <col min="1799" max="2042" width="6.875" style="172" customWidth="1"/>
    <col min="2043" max="2054" width="11.625" style="172" customWidth="1"/>
    <col min="2055" max="2298" width="6.875" style="172" customWidth="1"/>
    <col min="2299" max="2310" width="11.625" style="172" customWidth="1"/>
    <col min="2311" max="2554" width="6.875" style="172" customWidth="1"/>
    <col min="2555" max="2566" width="11.625" style="172" customWidth="1"/>
    <col min="2567" max="2810" width="6.875" style="172" customWidth="1"/>
    <col min="2811" max="2822" width="11.625" style="172" customWidth="1"/>
    <col min="2823" max="3066" width="6.875" style="172" customWidth="1"/>
    <col min="3067" max="3078" width="11.625" style="172" customWidth="1"/>
    <col min="3079" max="3322" width="6.875" style="172" customWidth="1"/>
    <col min="3323" max="3334" width="11.625" style="172" customWidth="1"/>
    <col min="3335" max="3578" width="6.875" style="172" customWidth="1"/>
    <col min="3579" max="3590" width="11.625" style="172" customWidth="1"/>
    <col min="3591" max="3834" width="6.875" style="172" customWidth="1"/>
    <col min="3835" max="3846" width="11.625" style="172" customWidth="1"/>
    <col min="3847" max="4090" width="6.875" style="172" customWidth="1"/>
    <col min="4091" max="4102" width="11.625" style="172" customWidth="1"/>
    <col min="4103" max="4346" width="6.875" style="172" customWidth="1"/>
    <col min="4347" max="4358" width="11.625" style="172" customWidth="1"/>
    <col min="4359" max="4602" width="6.875" style="172" customWidth="1"/>
    <col min="4603" max="4614" width="11.625" style="172" customWidth="1"/>
    <col min="4615" max="4858" width="6.875" style="172" customWidth="1"/>
    <col min="4859" max="4870" width="11.625" style="172" customWidth="1"/>
    <col min="4871" max="5114" width="6.875" style="172" customWidth="1"/>
    <col min="5115" max="5126" width="11.625" style="172" customWidth="1"/>
    <col min="5127" max="5370" width="6.875" style="172" customWidth="1"/>
    <col min="5371" max="5382" width="11.625" style="172" customWidth="1"/>
    <col min="5383" max="5626" width="6.875" style="172" customWidth="1"/>
    <col min="5627" max="5638" width="11.625" style="172" customWidth="1"/>
    <col min="5639" max="5882" width="6.875" style="172" customWidth="1"/>
    <col min="5883" max="5894" width="11.625" style="172" customWidth="1"/>
    <col min="5895" max="6138" width="6.875" style="172" customWidth="1"/>
    <col min="6139" max="6150" width="11.625" style="172" customWidth="1"/>
    <col min="6151" max="6394" width="6.875" style="172" customWidth="1"/>
    <col min="6395" max="6406" width="11.625" style="172" customWidth="1"/>
    <col min="6407" max="6650" width="6.875" style="172" customWidth="1"/>
    <col min="6651" max="6662" width="11.625" style="172" customWidth="1"/>
    <col min="6663" max="6906" width="6.875" style="172" customWidth="1"/>
    <col min="6907" max="6918" width="11.625" style="172" customWidth="1"/>
    <col min="6919" max="7162" width="6.875" style="172" customWidth="1"/>
    <col min="7163" max="7174" width="11.625" style="172" customWidth="1"/>
    <col min="7175" max="7418" width="6.875" style="172" customWidth="1"/>
    <col min="7419" max="7430" width="11.625" style="172" customWidth="1"/>
    <col min="7431" max="7674" width="6.875" style="172" customWidth="1"/>
    <col min="7675" max="7686" width="11.625" style="172" customWidth="1"/>
    <col min="7687" max="7930" width="6.875" style="172" customWidth="1"/>
    <col min="7931" max="7942" width="11.625" style="172" customWidth="1"/>
    <col min="7943" max="8186" width="6.875" style="172" customWidth="1"/>
    <col min="8187" max="8198" width="11.625" style="172" customWidth="1"/>
    <col min="8199" max="8442" width="6.875" style="172" customWidth="1"/>
    <col min="8443" max="8454" width="11.625" style="172" customWidth="1"/>
    <col min="8455" max="8698" width="6.875" style="172" customWidth="1"/>
    <col min="8699" max="8710" width="11.625" style="172" customWidth="1"/>
    <col min="8711" max="8954" width="6.875" style="172" customWidth="1"/>
    <col min="8955" max="8966" width="11.625" style="172" customWidth="1"/>
    <col min="8967" max="9210" width="6.875" style="172" customWidth="1"/>
    <col min="9211" max="9222" width="11.625" style="172" customWidth="1"/>
    <col min="9223" max="9466" width="6.875" style="172" customWidth="1"/>
    <col min="9467" max="9478" width="11.625" style="172" customWidth="1"/>
    <col min="9479" max="9722" width="6.875" style="172" customWidth="1"/>
    <col min="9723" max="9734" width="11.625" style="172" customWidth="1"/>
    <col min="9735" max="9978" width="6.875" style="172" customWidth="1"/>
    <col min="9979" max="9990" width="11.625" style="172" customWidth="1"/>
    <col min="9991" max="10234" width="6.875" style="172" customWidth="1"/>
    <col min="10235" max="10246" width="11.625" style="172" customWidth="1"/>
    <col min="10247" max="10490" width="6.875" style="172" customWidth="1"/>
    <col min="10491" max="10502" width="11.625" style="172" customWidth="1"/>
    <col min="10503" max="10746" width="6.875" style="172" customWidth="1"/>
    <col min="10747" max="10758" width="11.625" style="172" customWidth="1"/>
    <col min="10759" max="11002" width="6.875" style="172" customWidth="1"/>
    <col min="11003" max="11014" width="11.625" style="172" customWidth="1"/>
    <col min="11015" max="11258" width="6.875" style="172" customWidth="1"/>
    <col min="11259" max="11270" width="11.625" style="172" customWidth="1"/>
    <col min="11271" max="11514" width="6.875" style="172" customWidth="1"/>
    <col min="11515" max="11526" width="11.625" style="172" customWidth="1"/>
    <col min="11527" max="11770" width="6.875" style="172" customWidth="1"/>
    <col min="11771" max="11782" width="11.625" style="172" customWidth="1"/>
    <col min="11783" max="12026" width="6.875" style="172" customWidth="1"/>
    <col min="12027" max="12038" width="11.625" style="172" customWidth="1"/>
    <col min="12039" max="12282" width="6.875" style="172" customWidth="1"/>
    <col min="12283" max="12294" width="11.625" style="172" customWidth="1"/>
    <col min="12295" max="12538" width="6.875" style="172" customWidth="1"/>
    <col min="12539" max="12550" width="11.625" style="172" customWidth="1"/>
    <col min="12551" max="12794" width="6.875" style="172" customWidth="1"/>
    <col min="12795" max="12806" width="11.625" style="172" customWidth="1"/>
    <col min="12807" max="13050" width="6.875" style="172" customWidth="1"/>
    <col min="13051" max="13062" width="11.625" style="172" customWidth="1"/>
    <col min="13063" max="13306" width="6.875" style="172" customWidth="1"/>
    <col min="13307" max="13318" width="11.625" style="172" customWidth="1"/>
    <col min="13319" max="13562" width="6.875" style="172" customWidth="1"/>
    <col min="13563" max="13574" width="11.625" style="172" customWidth="1"/>
    <col min="13575" max="13818" width="6.875" style="172" customWidth="1"/>
    <col min="13819" max="13830" width="11.625" style="172" customWidth="1"/>
    <col min="13831" max="14074" width="6.875" style="172" customWidth="1"/>
    <col min="14075" max="14086" width="11.625" style="172" customWidth="1"/>
    <col min="14087" max="14330" width="6.875" style="172" customWidth="1"/>
    <col min="14331" max="14342" width="11.625" style="172" customWidth="1"/>
    <col min="14343" max="14586" width="6.875" style="172" customWidth="1"/>
    <col min="14587" max="14598" width="11.625" style="172" customWidth="1"/>
    <col min="14599" max="14842" width="6.875" style="172" customWidth="1"/>
    <col min="14843" max="14854" width="11.625" style="172" customWidth="1"/>
    <col min="14855" max="15098" width="6.875" style="172" customWidth="1"/>
    <col min="15099" max="15110" width="11.625" style="172" customWidth="1"/>
    <col min="15111" max="15354" width="6.875" style="172" customWidth="1"/>
    <col min="15355" max="15366" width="11.625" style="172" customWidth="1"/>
    <col min="15367" max="15610" width="6.875" style="172" customWidth="1"/>
    <col min="15611" max="15622" width="11.625" style="172" customWidth="1"/>
    <col min="15623" max="15866" width="6.875" style="172" customWidth="1"/>
    <col min="15867" max="15878" width="11.625" style="172" customWidth="1"/>
    <col min="15879" max="16122" width="6.875" style="172" customWidth="1"/>
    <col min="16123" max="16134" width="11.625" style="172" customWidth="1"/>
    <col min="16135" max="16378" width="6.875" style="172" customWidth="1"/>
    <col min="16379" max="16384" width="6.875" style="172"/>
  </cols>
  <sheetData>
    <row r="1" ht="20.1" customHeight="1" spans="1:6">
      <c r="A1" s="173" t="s">
        <v>416</v>
      </c>
      <c r="F1" s="174"/>
    </row>
    <row r="2" ht="42" customHeight="1" spans="1:6">
      <c r="A2" s="175" t="s">
        <v>417</v>
      </c>
      <c r="B2" s="175"/>
      <c r="C2" s="175"/>
      <c r="D2" s="175"/>
      <c r="E2" s="175"/>
      <c r="F2" s="175"/>
    </row>
    <row r="3" ht="20.1" customHeight="1" spans="1:6">
      <c r="A3" s="176"/>
      <c r="B3" s="176"/>
      <c r="C3" s="176"/>
      <c r="D3" s="176"/>
      <c r="E3" s="176"/>
      <c r="F3" s="176"/>
    </row>
    <row r="4" ht="20.1" customHeight="1" spans="1:6">
      <c r="A4" s="177"/>
      <c r="B4" s="177"/>
      <c r="C4" s="177"/>
      <c r="D4" s="177"/>
      <c r="E4" s="177"/>
      <c r="F4" s="178" t="s">
        <v>313</v>
      </c>
    </row>
    <row r="5" ht="28.5" customHeight="1" spans="1:6">
      <c r="A5" s="179" t="s">
        <v>334</v>
      </c>
      <c r="B5" s="179"/>
      <c r="C5" s="179"/>
      <c r="D5" s="179"/>
      <c r="E5" s="179"/>
      <c r="F5" s="179"/>
    </row>
    <row r="6" ht="28.5" customHeight="1" spans="1:6">
      <c r="A6" s="179" t="s">
        <v>318</v>
      </c>
      <c r="B6" s="180" t="s">
        <v>418</v>
      </c>
      <c r="C6" s="179" t="s">
        <v>419</v>
      </c>
      <c r="D6" s="179"/>
      <c r="E6" s="179"/>
      <c r="F6" s="179" t="s">
        <v>420</v>
      </c>
    </row>
    <row r="7" ht="28.5" customHeight="1" spans="1:6">
      <c r="A7" s="179"/>
      <c r="B7" s="180"/>
      <c r="C7" s="179" t="s">
        <v>337</v>
      </c>
      <c r="D7" s="180" t="s">
        <v>421</v>
      </c>
      <c r="E7" s="180" t="s">
        <v>422</v>
      </c>
      <c r="F7" s="179"/>
    </row>
    <row r="8" ht="28.5" customHeight="1" spans="1:6">
      <c r="A8" s="181">
        <f>B8+C8+F8</f>
        <v>66.24</v>
      </c>
      <c r="B8" s="182" t="s">
        <v>423</v>
      </c>
      <c r="C8" s="183">
        <f>D8+E8</f>
        <v>28</v>
      </c>
      <c r="D8" s="182" t="s">
        <v>423</v>
      </c>
      <c r="E8" s="184">
        <v>28</v>
      </c>
      <c r="F8" s="185">
        <v>38.24</v>
      </c>
    </row>
    <row r="9" ht="22.5" customHeight="1" spans="1:6">
      <c r="A9" s="186"/>
      <c r="B9" s="186"/>
      <c r="C9" s="186"/>
      <c r="D9" s="186"/>
      <c r="E9" s="186"/>
      <c r="F9" s="186"/>
    </row>
    <row r="10" customHeight="1" spans="1:6">
      <c r="A10" s="186"/>
      <c r="B10" s="186"/>
      <c r="C10" s="186"/>
      <c r="D10" s="186"/>
      <c r="E10" s="186"/>
      <c r="F10" s="186"/>
    </row>
    <row r="11" customHeight="1" spans="1:6">
      <c r="A11" s="186"/>
      <c r="B11" s="186"/>
      <c r="C11" s="186"/>
      <c r="D11" s="186"/>
      <c r="E11" s="186"/>
      <c r="F11" s="186"/>
    </row>
    <row r="12" customHeight="1" spans="1:6">
      <c r="A12" s="186"/>
      <c r="B12" s="186"/>
      <c r="C12" s="186"/>
      <c r="F12" s="186"/>
    </row>
    <row r="13" customHeight="1" spans="1:5">
      <c r="A13" s="186"/>
      <c r="B13" s="186"/>
      <c r="C13" s="186"/>
      <c r="D13" s="186"/>
      <c r="E13" s="186"/>
    </row>
    <row r="14" customHeight="1" spans="1:3">
      <c r="A14" s="186"/>
      <c r="B14" s="186"/>
      <c r="C14" s="186"/>
    </row>
    <row r="15" customHeight="1" spans="4:4">
      <c r="D15" s="186"/>
    </row>
    <row r="16" customHeight="1" spans="5:6">
      <c r="E16" s="186"/>
      <c r="F16" s="186"/>
    </row>
    <row r="20" customHeight="1" spans="2:2">
      <c r="B20" s="186"/>
    </row>
  </sheetData>
  <mergeCells count="6">
    <mergeCell ref="A2:F2"/>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1079</v>
      </c>
      <c r="C4" s="7"/>
      <c r="D4" s="7"/>
      <c r="E4" s="7" t="s">
        <v>600</v>
      </c>
      <c r="F4" s="7" t="s">
        <v>601</v>
      </c>
      <c r="G4" s="7"/>
    </row>
    <row r="5" ht="27.75" customHeight="1" spans="1:7">
      <c r="A5" s="7" t="s">
        <v>602</v>
      </c>
      <c r="B5" s="7">
        <v>10</v>
      </c>
      <c r="C5" s="7"/>
      <c r="D5" s="7"/>
      <c r="E5" s="7" t="s">
        <v>603</v>
      </c>
      <c r="F5" s="7">
        <v>10</v>
      </c>
      <c r="G5" s="7"/>
    </row>
    <row r="6" ht="27.75" customHeight="1" spans="1:7">
      <c r="A6" s="7"/>
      <c r="B6" s="7"/>
      <c r="C6" s="7"/>
      <c r="D6" s="7"/>
      <c r="E6" s="7" t="s">
        <v>604</v>
      </c>
      <c r="F6" s="7"/>
      <c r="G6" s="7"/>
    </row>
    <row r="7" ht="34.5" customHeight="1" spans="1:7">
      <c r="A7" s="7" t="s">
        <v>605</v>
      </c>
      <c r="B7" s="7" t="s">
        <v>1080</v>
      </c>
      <c r="C7" s="7"/>
      <c r="D7" s="7"/>
      <c r="E7" s="7"/>
      <c r="F7" s="7"/>
      <c r="G7" s="7"/>
    </row>
    <row r="8" ht="34.5" customHeight="1" spans="1:7">
      <c r="A8" s="7" t="s">
        <v>607</v>
      </c>
      <c r="B8" s="7" t="s">
        <v>1081</v>
      </c>
      <c r="C8" s="7"/>
      <c r="D8" s="7"/>
      <c r="E8" s="7"/>
      <c r="F8" s="7"/>
      <c r="G8" s="7"/>
    </row>
    <row r="9" ht="34.5" customHeight="1" spans="1:7">
      <c r="A9" s="7" t="s">
        <v>609</v>
      </c>
      <c r="B9" s="7" t="s">
        <v>1082</v>
      </c>
      <c r="C9" s="7"/>
      <c r="D9" s="7"/>
      <c r="E9" s="7"/>
      <c r="F9" s="7"/>
      <c r="G9" s="7"/>
    </row>
    <row r="10" ht="23.25" customHeight="1" spans="1:7">
      <c r="A10" s="9" t="s">
        <v>562</v>
      </c>
      <c r="B10" s="7" t="s">
        <v>563</v>
      </c>
      <c r="C10" s="7" t="s">
        <v>564</v>
      </c>
      <c r="D10" s="7" t="s">
        <v>565</v>
      </c>
      <c r="E10" s="7" t="s">
        <v>566</v>
      </c>
      <c r="F10" s="7" t="s">
        <v>567</v>
      </c>
      <c r="G10" s="7" t="s">
        <v>611</v>
      </c>
    </row>
    <row r="11" ht="23.25" customHeight="1" spans="1:7">
      <c r="A11" s="9"/>
      <c r="B11" s="10" t="s">
        <v>1083</v>
      </c>
      <c r="C11" s="10" t="s">
        <v>613</v>
      </c>
      <c r="D11" s="10" t="s">
        <v>572</v>
      </c>
      <c r="E11" s="10" t="s">
        <v>589</v>
      </c>
      <c r="F11" s="10" t="s">
        <v>646</v>
      </c>
      <c r="G11" s="10" t="s">
        <v>616</v>
      </c>
    </row>
    <row r="12" ht="23.25" customHeight="1" spans="1:7">
      <c r="A12" s="9"/>
      <c r="B12" s="10" t="s">
        <v>1084</v>
      </c>
      <c r="C12" s="10" t="s">
        <v>613</v>
      </c>
      <c r="D12" s="10" t="s">
        <v>586</v>
      </c>
      <c r="E12" s="10" t="s">
        <v>589</v>
      </c>
      <c r="F12" s="10" t="s">
        <v>590</v>
      </c>
      <c r="G12" s="10" t="s">
        <v>616</v>
      </c>
    </row>
    <row r="13" ht="23.25" customHeight="1" spans="1:7">
      <c r="A13" s="9"/>
      <c r="B13" s="10" t="s">
        <v>617</v>
      </c>
      <c r="C13" s="10" t="s">
        <v>613</v>
      </c>
      <c r="D13" s="10" t="s">
        <v>586</v>
      </c>
      <c r="E13" s="10" t="s">
        <v>589</v>
      </c>
      <c r="F13" s="10" t="s">
        <v>590</v>
      </c>
      <c r="G13" s="10" t="s">
        <v>616</v>
      </c>
    </row>
    <row r="14" ht="23.25" customHeight="1" spans="1:7">
      <c r="A14" s="9"/>
      <c r="B14" s="10" t="s">
        <v>618</v>
      </c>
      <c r="C14" s="10" t="s">
        <v>620</v>
      </c>
      <c r="D14" s="10" t="s">
        <v>581</v>
      </c>
      <c r="E14" s="10" t="s">
        <v>593</v>
      </c>
      <c r="F14" s="10" t="s">
        <v>620</v>
      </c>
      <c r="G14" s="10" t="s">
        <v>616</v>
      </c>
    </row>
    <row r="15" ht="23.25" customHeight="1" spans="1:7">
      <c r="A15" s="9"/>
      <c r="B15" s="11" t="s">
        <v>1085</v>
      </c>
      <c r="C15" s="10" t="s">
        <v>620</v>
      </c>
      <c r="D15" s="10" t="s">
        <v>574</v>
      </c>
      <c r="E15" s="10" t="s">
        <v>570</v>
      </c>
      <c r="F15" s="10" t="s">
        <v>1086</v>
      </c>
      <c r="G15" s="10" t="s">
        <v>616</v>
      </c>
    </row>
    <row r="16" ht="23.25" customHeight="1" spans="1:7">
      <c r="A16" s="9"/>
      <c r="B16" s="11" t="s">
        <v>694</v>
      </c>
      <c r="C16" s="10" t="s">
        <v>620</v>
      </c>
      <c r="D16" s="10" t="s">
        <v>586</v>
      </c>
      <c r="E16" s="10" t="s">
        <v>570</v>
      </c>
      <c r="F16" s="10" t="s">
        <v>587</v>
      </c>
      <c r="G16" s="10" t="s">
        <v>616</v>
      </c>
    </row>
    <row r="17" ht="23.25" customHeight="1" spans="1:7">
      <c r="A17" s="9"/>
      <c r="B17" s="11" t="s">
        <v>621</v>
      </c>
      <c r="C17" s="10" t="s">
        <v>620</v>
      </c>
      <c r="D17" s="10" t="s">
        <v>586</v>
      </c>
      <c r="E17" s="10" t="s">
        <v>589</v>
      </c>
      <c r="F17" s="10" t="s">
        <v>590</v>
      </c>
      <c r="G17" s="10" t="s">
        <v>616</v>
      </c>
    </row>
    <row r="18" ht="23.25" customHeight="1" spans="1:7">
      <c r="A18" s="9"/>
      <c r="B18" s="7"/>
      <c r="C18" s="7"/>
      <c r="D18" s="12"/>
      <c r="E18" s="7"/>
      <c r="F18" s="7"/>
      <c r="G18" s="7"/>
    </row>
    <row r="19" ht="23.25" customHeight="1" spans="1:7">
      <c r="A19" s="9"/>
      <c r="B19" s="7"/>
      <c r="C19" s="7"/>
      <c r="D19" s="12"/>
      <c r="E19" s="7"/>
      <c r="F19" s="7"/>
      <c r="G19" s="7"/>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1087</v>
      </c>
      <c r="C4" s="7"/>
      <c r="D4" s="7"/>
      <c r="E4" s="7" t="s">
        <v>600</v>
      </c>
      <c r="F4" s="7" t="s">
        <v>601</v>
      </c>
      <c r="G4" s="7"/>
    </row>
    <row r="5" ht="27.75" customHeight="1" spans="1:7">
      <c r="A5" s="7" t="s">
        <v>602</v>
      </c>
      <c r="B5" s="7">
        <v>10</v>
      </c>
      <c r="C5" s="7"/>
      <c r="D5" s="7"/>
      <c r="E5" s="7" t="s">
        <v>603</v>
      </c>
      <c r="F5" s="7">
        <v>10</v>
      </c>
      <c r="G5" s="7"/>
    </row>
    <row r="6" ht="27.75" customHeight="1" spans="1:7">
      <c r="A6" s="7"/>
      <c r="B6" s="7"/>
      <c r="C6" s="7"/>
      <c r="D6" s="7"/>
      <c r="E6" s="7" t="s">
        <v>604</v>
      </c>
      <c r="F6" s="7"/>
      <c r="G6" s="7"/>
    </row>
    <row r="7" ht="34.5" customHeight="1" spans="1:7">
      <c r="A7" s="7" t="s">
        <v>605</v>
      </c>
      <c r="B7" s="8" t="s">
        <v>1088</v>
      </c>
      <c r="C7" s="8"/>
      <c r="D7" s="8"/>
      <c r="E7" s="8"/>
      <c r="F7" s="8"/>
      <c r="G7" s="8"/>
    </row>
    <row r="8" ht="34.5" customHeight="1" spans="1:7">
      <c r="A8" s="7" t="s">
        <v>607</v>
      </c>
      <c r="B8" s="8" t="s">
        <v>1089</v>
      </c>
      <c r="C8" s="8"/>
      <c r="D8" s="8"/>
      <c r="E8" s="8"/>
      <c r="F8" s="8"/>
      <c r="G8" s="8"/>
    </row>
    <row r="9" ht="34.5" customHeight="1" spans="1:7">
      <c r="A9" s="7" t="s">
        <v>609</v>
      </c>
      <c r="B9" s="8" t="s">
        <v>1090</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1091</v>
      </c>
      <c r="C11" s="16">
        <v>0.3</v>
      </c>
      <c r="D11" s="10" t="s">
        <v>574</v>
      </c>
      <c r="E11" s="10" t="s">
        <v>570</v>
      </c>
      <c r="F11" s="10" t="s">
        <v>1086</v>
      </c>
      <c r="G11" s="10" t="s">
        <v>616</v>
      </c>
    </row>
    <row r="12" ht="23.25" customHeight="1" spans="1:7">
      <c r="A12" s="9"/>
      <c r="B12" s="10" t="s">
        <v>1092</v>
      </c>
      <c r="C12" s="10" t="s">
        <v>727</v>
      </c>
      <c r="D12" s="10" t="s">
        <v>742</v>
      </c>
      <c r="E12" s="10" t="s">
        <v>570</v>
      </c>
      <c r="F12" s="10" t="s">
        <v>748</v>
      </c>
      <c r="G12" s="10" t="s">
        <v>616</v>
      </c>
    </row>
    <row r="13" ht="23.25" customHeight="1" spans="1:7">
      <c r="A13" s="9"/>
      <c r="B13" s="10" t="s">
        <v>1093</v>
      </c>
      <c r="C13" s="10" t="s">
        <v>791</v>
      </c>
      <c r="D13" s="10" t="s">
        <v>1094</v>
      </c>
      <c r="E13" s="10" t="s">
        <v>593</v>
      </c>
      <c r="F13" s="10" t="s">
        <v>1095</v>
      </c>
      <c r="G13" s="10" t="s">
        <v>616</v>
      </c>
    </row>
    <row r="14" ht="23.25" customHeight="1" spans="1:7">
      <c r="A14" s="9"/>
      <c r="B14" s="11" t="s">
        <v>1096</v>
      </c>
      <c r="C14" s="10" t="s">
        <v>791</v>
      </c>
      <c r="D14" s="10" t="s">
        <v>586</v>
      </c>
      <c r="E14" s="10" t="s">
        <v>750</v>
      </c>
      <c r="F14" s="10" t="s">
        <v>1097</v>
      </c>
      <c r="G14" s="10" t="s">
        <v>616</v>
      </c>
    </row>
    <row r="15" ht="23.25" customHeight="1" spans="1:7">
      <c r="A15" s="9"/>
      <c r="B15" s="11" t="s">
        <v>799</v>
      </c>
      <c r="C15" s="10" t="s">
        <v>727</v>
      </c>
      <c r="D15" s="10" t="s">
        <v>586</v>
      </c>
      <c r="E15" s="10" t="s">
        <v>570</v>
      </c>
      <c r="F15" s="10" t="s">
        <v>881</v>
      </c>
      <c r="G15" s="10" t="s">
        <v>622</v>
      </c>
    </row>
    <row r="16" ht="23.25" customHeight="1" spans="1:7">
      <c r="A16" s="9"/>
      <c r="B16" s="11" t="s">
        <v>940</v>
      </c>
      <c r="C16" s="10" t="s">
        <v>727</v>
      </c>
      <c r="D16" s="10" t="s">
        <v>586</v>
      </c>
      <c r="E16" s="10" t="s">
        <v>589</v>
      </c>
      <c r="F16" s="10" t="s">
        <v>845</v>
      </c>
      <c r="G16" s="10" t="s">
        <v>616</v>
      </c>
    </row>
    <row r="17" ht="23.25" customHeight="1" spans="1:7">
      <c r="A17" s="9"/>
      <c r="B17" s="7"/>
      <c r="C17" s="7"/>
      <c r="D17" s="12"/>
      <c r="E17" s="7"/>
      <c r="F17" s="7"/>
      <c r="G17" s="7"/>
    </row>
    <row r="18" ht="23.25" customHeight="1" spans="1:7">
      <c r="A18" s="9"/>
      <c r="B18" s="7"/>
      <c r="C18" s="7"/>
      <c r="D18" s="12"/>
      <c r="E18" s="7"/>
      <c r="F18" s="7"/>
      <c r="G18" s="7"/>
    </row>
    <row r="19" ht="23.25" customHeight="1" spans="1:7">
      <c r="A19" s="9"/>
      <c r="B19" s="7"/>
      <c r="C19" s="7"/>
      <c r="D19" s="12"/>
      <c r="E19" s="7"/>
      <c r="F19" s="7"/>
      <c r="G19" s="7"/>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I7" sqref="I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1098</v>
      </c>
      <c r="C4" s="7"/>
      <c r="D4" s="7"/>
      <c r="E4" s="7" t="s">
        <v>600</v>
      </c>
      <c r="F4" s="7" t="s">
        <v>601</v>
      </c>
      <c r="G4" s="7"/>
    </row>
    <row r="5" ht="27.75" customHeight="1" spans="1:7">
      <c r="A5" s="7" t="s">
        <v>602</v>
      </c>
      <c r="B5" s="7">
        <v>15</v>
      </c>
      <c r="C5" s="7"/>
      <c r="D5" s="7"/>
      <c r="E5" s="7" t="s">
        <v>603</v>
      </c>
      <c r="F5" s="7">
        <v>15</v>
      </c>
      <c r="G5" s="7"/>
    </row>
    <row r="6" ht="27.75" customHeight="1" spans="1:7">
      <c r="A6" s="7"/>
      <c r="B6" s="7"/>
      <c r="C6" s="7"/>
      <c r="D6" s="7"/>
      <c r="E6" s="7" t="s">
        <v>604</v>
      </c>
      <c r="F6" s="7"/>
      <c r="G6" s="7"/>
    </row>
    <row r="7" ht="34.5" customHeight="1" spans="1:7">
      <c r="A7" s="7" t="s">
        <v>605</v>
      </c>
      <c r="B7" s="8" t="s">
        <v>1099</v>
      </c>
      <c r="C7" s="8"/>
      <c r="D7" s="8"/>
      <c r="E7" s="8"/>
      <c r="F7" s="8"/>
      <c r="G7" s="8"/>
    </row>
    <row r="8" ht="53" customHeight="1" spans="1:7">
      <c r="A8" s="7" t="s">
        <v>607</v>
      </c>
      <c r="B8" s="8" t="s">
        <v>1100</v>
      </c>
      <c r="C8" s="8"/>
      <c r="D8" s="8"/>
      <c r="E8" s="8"/>
      <c r="F8" s="8"/>
      <c r="G8" s="8"/>
    </row>
    <row r="9" ht="34.5" customHeight="1" spans="1:7">
      <c r="A9" s="7" t="s">
        <v>609</v>
      </c>
      <c r="B9" s="8" t="s">
        <v>1101</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1102</v>
      </c>
      <c r="C11" s="10" t="s">
        <v>613</v>
      </c>
      <c r="D11" s="10" t="s">
        <v>584</v>
      </c>
      <c r="E11" s="10" t="s">
        <v>593</v>
      </c>
      <c r="F11" s="10" t="s">
        <v>590</v>
      </c>
      <c r="G11" s="10" t="s">
        <v>616</v>
      </c>
    </row>
    <row r="12" ht="23.25" customHeight="1" spans="1:7">
      <c r="A12" s="9"/>
      <c r="B12" s="10" t="s">
        <v>1103</v>
      </c>
      <c r="C12" s="10" t="s">
        <v>613</v>
      </c>
      <c r="D12" s="10" t="s">
        <v>581</v>
      </c>
      <c r="E12" s="10" t="s">
        <v>593</v>
      </c>
      <c r="F12" s="10" t="s">
        <v>1104</v>
      </c>
      <c r="G12" s="10" t="s">
        <v>616</v>
      </c>
    </row>
    <row r="13" ht="23.25" customHeight="1" spans="1:7">
      <c r="A13" s="9"/>
      <c r="B13" s="10" t="s">
        <v>617</v>
      </c>
      <c r="C13" s="10" t="s">
        <v>620</v>
      </c>
      <c r="D13" s="10" t="s">
        <v>586</v>
      </c>
      <c r="E13" s="10" t="s">
        <v>570</v>
      </c>
      <c r="F13" s="10" t="s">
        <v>590</v>
      </c>
      <c r="G13" s="10" t="s">
        <v>616</v>
      </c>
    </row>
    <row r="14" ht="23.25" customHeight="1" spans="1:7">
      <c r="A14" s="9"/>
      <c r="B14" s="11" t="s">
        <v>1105</v>
      </c>
      <c r="C14" s="10" t="s">
        <v>613</v>
      </c>
      <c r="D14" s="10" t="s">
        <v>586</v>
      </c>
      <c r="E14" s="10" t="s">
        <v>570</v>
      </c>
      <c r="F14" s="10" t="s">
        <v>587</v>
      </c>
      <c r="G14" s="10" t="s">
        <v>616</v>
      </c>
    </row>
    <row r="15" ht="23.25" customHeight="1" spans="1:7">
      <c r="A15" s="9"/>
      <c r="B15" s="11" t="s">
        <v>638</v>
      </c>
      <c r="C15" s="10" t="s">
        <v>613</v>
      </c>
      <c r="D15" s="10" t="s">
        <v>586</v>
      </c>
      <c r="E15" s="10" t="s">
        <v>593</v>
      </c>
      <c r="F15" s="10" t="s">
        <v>587</v>
      </c>
      <c r="G15" s="10" t="s">
        <v>616</v>
      </c>
    </row>
    <row r="16" ht="23.25" customHeight="1" spans="1:7">
      <c r="A16" s="9"/>
      <c r="B16" s="11" t="s">
        <v>588</v>
      </c>
      <c r="C16" s="10" t="s">
        <v>620</v>
      </c>
      <c r="D16" s="10" t="s">
        <v>586</v>
      </c>
      <c r="E16" s="10" t="s">
        <v>589</v>
      </c>
      <c r="F16" s="10" t="s">
        <v>590</v>
      </c>
      <c r="G16" s="10" t="s">
        <v>616</v>
      </c>
    </row>
    <row r="17" ht="23.25" customHeight="1" spans="1:7">
      <c r="A17" s="9"/>
      <c r="B17" s="7"/>
      <c r="C17" s="7"/>
      <c r="D17" s="12"/>
      <c r="E17" s="7"/>
      <c r="F17" s="10"/>
      <c r="G17" s="7"/>
    </row>
    <row r="18" ht="23.25" customHeight="1" spans="1:7">
      <c r="A18" s="9"/>
      <c r="B18" s="7"/>
      <c r="C18" s="7"/>
      <c r="D18" s="12"/>
      <c r="E18" s="7"/>
      <c r="F18" s="7"/>
      <c r="G18" s="7"/>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1106</v>
      </c>
      <c r="C4" s="7"/>
      <c r="D4" s="7"/>
      <c r="E4" s="7" t="s">
        <v>600</v>
      </c>
      <c r="F4" s="7" t="s">
        <v>601</v>
      </c>
      <c r="G4" s="7"/>
    </row>
    <row r="5" ht="27.75" customHeight="1" spans="1:7">
      <c r="A5" s="7" t="s">
        <v>602</v>
      </c>
      <c r="B5" s="7">
        <v>30</v>
      </c>
      <c r="C5" s="7"/>
      <c r="D5" s="7"/>
      <c r="E5" s="7" t="s">
        <v>603</v>
      </c>
      <c r="F5" s="7">
        <v>30</v>
      </c>
      <c r="G5" s="7"/>
    </row>
    <row r="6" ht="27.75" customHeight="1" spans="1:7">
      <c r="A6" s="7"/>
      <c r="B6" s="7"/>
      <c r="C6" s="7"/>
      <c r="D6" s="7"/>
      <c r="E6" s="7" t="s">
        <v>604</v>
      </c>
      <c r="F6" s="7"/>
      <c r="G6" s="7"/>
    </row>
    <row r="7" ht="34.5" customHeight="1" spans="1:7">
      <c r="A7" s="7" t="s">
        <v>605</v>
      </c>
      <c r="B7" s="8" t="s">
        <v>1107</v>
      </c>
      <c r="C7" s="8"/>
      <c r="D7" s="8"/>
      <c r="E7" s="8"/>
      <c r="F7" s="8"/>
      <c r="G7" s="8"/>
    </row>
    <row r="8" ht="34.5" customHeight="1" spans="1:7">
      <c r="A8" s="7" t="s">
        <v>607</v>
      </c>
      <c r="B8" s="8" t="s">
        <v>1108</v>
      </c>
      <c r="C8" s="8"/>
      <c r="D8" s="8"/>
      <c r="E8" s="8"/>
      <c r="F8" s="8"/>
      <c r="G8" s="8"/>
    </row>
    <row r="9" ht="34.5" customHeight="1" spans="1:7">
      <c r="A9" s="7" t="s">
        <v>609</v>
      </c>
      <c r="B9" s="8" t="s">
        <v>1109</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1110</v>
      </c>
      <c r="C11" s="10" t="s">
        <v>629</v>
      </c>
      <c r="D11" s="10" t="s">
        <v>1111</v>
      </c>
      <c r="E11" s="10" t="s">
        <v>570</v>
      </c>
      <c r="F11" s="10" t="s">
        <v>1112</v>
      </c>
      <c r="G11" s="10" t="s">
        <v>616</v>
      </c>
    </row>
    <row r="12" ht="23.25" customHeight="1" spans="1:7">
      <c r="A12" s="9"/>
      <c r="B12" s="10" t="s">
        <v>1113</v>
      </c>
      <c r="C12" s="10" t="s">
        <v>629</v>
      </c>
      <c r="D12" s="10" t="s">
        <v>574</v>
      </c>
      <c r="E12" s="10" t="s">
        <v>570</v>
      </c>
      <c r="F12" s="10" t="s">
        <v>1114</v>
      </c>
      <c r="G12" s="10" t="s">
        <v>616</v>
      </c>
    </row>
    <row r="13" ht="23.25" customHeight="1" spans="1:7">
      <c r="A13" s="9"/>
      <c r="B13" s="10" t="s">
        <v>1115</v>
      </c>
      <c r="C13" s="10" t="s">
        <v>629</v>
      </c>
      <c r="D13" s="10" t="s">
        <v>586</v>
      </c>
      <c r="E13" s="10" t="s">
        <v>570</v>
      </c>
      <c r="F13" s="10" t="s">
        <v>1116</v>
      </c>
      <c r="G13" s="10" t="s">
        <v>616</v>
      </c>
    </row>
    <row r="14" ht="23.25" customHeight="1" spans="1:7">
      <c r="A14" s="9"/>
      <c r="B14" s="10" t="s">
        <v>983</v>
      </c>
      <c r="C14" s="10" t="s">
        <v>637</v>
      </c>
      <c r="D14" s="10" t="s">
        <v>762</v>
      </c>
      <c r="E14" s="10" t="s">
        <v>593</v>
      </c>
      <c r="F14" s="10" t="s">
        <v>763</v>
      </c>
      <c r="G14" s="10" t="s">
        <v>616</v>
      </c>
    </row>
    <row r="15" ht="23.25" customHeight="1" spans="1:7">
      <c r="A15" s="9"/>
      <c r="B15" s="11" t="s">
        <v>984</v>
      </c>
      <c r="C15" s="10" t="s">
        <v>637</v>
      </c>
      <c r="D15" s="10" t="s">
        <v>586</v>
      </c>
      <c r="E15" s="10" t="s">
        <v>570</v>
      </c>
      <c r="F15" s="10" t="s">
        <v>760</v>
      </c>
      <c r="G15" s="10" t="s">
        <v>616</v>
      </c>
    </row>
    <row r="16" ht="23.25" customHeight="1" spans="1:7">
      <c r="A16" s="9"/>
      <c r="B16" s="11" t="s">
        <v>638</v>
      </c>
      <c r="C16" s="10" t="s">
        <v>720</v>
      </c>
      <c r="D16" s="10" t="s">
        <v>586</v>
      </c>
      <c r="E16" s="10" t="s">
        <v>570</v>
      </c>
      <c r="F16" s="10" t="s">
        <v>1116</v>
      </c>
      <c r="G16" s="10" t="s">
        <v>622</v>
      </c>
    </row>
    <row r="17" ht="23.25" customHeight="1" spans="1:7">
      <c r="A17" s="9"/>
      <c r="B17" s="11" t="s">
        <v>829</v>
      </c>
      <c r="C17" s="10" t="s">
        <v>830</v>
      </c>
      <c r="D17" s="10" t="s">
        <v>586</v>
      </c>
      <c r="E17" s="10" t="s">
        <v>589</v>
      </c>
      <c r="F17" s="10" t="s">
        <v>590</v>
      </c>
      <c r="G17" s="10" t="s">
        <v>622</v>
      </c>
    </row>
    <row r="18" ht="23.25" customHeight="1" spans="1:7">
      <c r="A18" s="9"/>
      <c r="B18" s="11" t="s">
        <v>831</v>
      </c>
      <c r="C18" s="10" t="s">
        <v>830</v>
      </c>
      <c r="D18" s="10" t="s">
        <v>586</v>
      </c>
      <c r="E18" s="10" t="s">
        <v>589</v>
      </c>
      <c r="F18" s="10" t="s">
        <v>590</v>
      </c>
      <c r="G18" s="10" t="s">
        <v>622</v>
      </c>
    </row>
    <row r="19" ht="23.25" customHeight="1" spans="1:7">
      <c r="A19" s="9"/>
      <c r="B19" s="11" t="s">
        <v>749</v>
      </c>
      <c r="C19" s="10" t="s">
        <v>830</v>
      </c>
      <c r="D19" s="10" t="s">
        <v>586</v>
      </c>
      <c r="E19" s="10" t="s">
        <v>750</v>
      </c>
      <c r="F19" s="10" t="s">
        <v>594</v>
      </c>
      <c r="G19" s="10" t="s">
        <v>622</v>
      </c>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1117</v>
      </c>
      <c r="C4" s="7"/>
      <c r="D4" s="7"/>
      <c r="E4" s="7" t="s">
        <v>600</v>
      </c>
      <c r="F4" s="7" t="s">
        <v>601</v>
      </c>
      <c r="G4" s="7"/>
    </row>
    <row r="5" ht="27.75" customHeight="1" spans="1:7">
      <c r="A5" s="7" t="s">
        <v>602</v>
      </c>
      <c r="B5" s="7">
        <v>15</v>
      </c>
      <c r="C5" s="7"/>
      <c r="D5" s="7"/>
      <c r="E5" s="7" t="s">
        <v>603</v>
      </c>
      <c r="F5" s="7">
        <v>15</v>
      </c>
      <c r="G5" s="7"/>
    </row>
    <row r="6" ht="27.75" customHeight="1" spans="1:7">
      <c r="A6" s="7"/>
      <c r="B6" s="7"/>
      <c r="C6" s="7"/>
      <c r="D6" s="7"/>
      <c r="E6" s="7" t="s">
        <v>604</v>
      </c>
      <c r="F6" s="7"/>
      <c r="G6" s="7"/>
    </row>
    <row r="7" ht="34.5" customHeight="1" spans="1:7">
      <c r="A7" s="7" t="s">
        <v>605</v>
      </c>
      <c r="B7" s="8" t="s">
        <v>1118</v>
      </c>
      <c r="C7" s="8"/>
      <c r="D7" s="8"/>
      <c r="E7" s="8"/>
      <c r="F7" s="8"/>
      <c r="G7" s="8"/>
    </row>
    <row r="8" ht="34.5" customHeight="1" spans="1:7">
      <c r="A8" s="7" t="s">
        <v>607</v>
      </c>
      <c r="B8" s="8" t="s">
        <v>1119</v>
      </c>
      <c r="C8" s="8"/>
      <c r="D8" s="8"/>
      <c r="E8" s="8"/>
      <c r="F8" s="8"/>
      <c r="G8" s="8"/>
    </row>
    <row r="9" ht="34.5" customHeight="1" spans="1:7">
      <c r="A9" s="7" t="s">
        <v>609</v>
      </c>
      <c r="B9" s="8" t="s">
        <v>1120</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1121</v>
      </c>
      <c r="C11" s="10" t="s">
        <v>909</v>
      </c>
      <c r="D11" s="10" t="s">
        <v>1122</v>
      </c>
      <c r="E11" s="10" t="s">
        <v>570</v>
      </c>
      <c r="F11" s="10" t="s">
        <v>812</v>
      </c>
      <c r="G11" s="10" t="s">
        <v>616</v>
      </c>
    </row>
    <row r="12" ht="23.25" customHeight="1" spans="1:7">
      <c r="A12" s="9"/>
      <c r="B12" s="10" t="s">
        <v>1123</v>
      </c>
      <c r="C12" s="10" t="s">
        <v>909</v>
      </c>
      <c r="D12" s="10" t="s">
        <v>1122</v>
      </c>
      <c r="E12" s="10" t="s">
        <v>570</v>
      </c>
      <c r="F12" s="10" t="s">
        <v>810</v>
      </c>
      <c r="G12" s="10" t="s">
        <v>616</v>
      </c>
    </row>
    <row r="13" ht="23.25" customHeight="1" spans="1:7">
      <c r="A13" s="9"/>
      <c r="B13" s="10" t="s">
        <v>1124</v>
      </c>
      <c r="C13" s="10" t="s">
        <v>909</v>
      </c>
      <c r="D13" s="10" t="s">
        <v>1122</v>
      </c>
      <c r="E13" s="10" t="s">
        <v>570</v>
      </c>
      <c r="F13" s="10" t="s">
        <v>1125</v>
      </c>
      <c r="G13" s="10" t="s">
        <v>616</v>
      </c>
    </row>
    <row r="14" ht="23.25" customHeight="1" spans="1:7">
      <c r="A14" s="9"/>
      <c r="B14" s="10" t="s">
        <v>1126</v>
      </c>
      <c r="C14" s="10" t="s">
        <v>629</v>
      </c>
      <c r="D14" s="10" t="s">
        <v>586</v>
      </c>
      <c r="E14" s="10" t="s">
        <v>570</v>
      </c>
      <c r="F14" s="10" t="s">
        <v>728</v>
      </c>
      <c r="G14" s="10" t="s">
        <v>616</v>
      </c>
    </row>
    <row r="15" ht="23.25" customHeight="1" spans="1:7">
      <c r="A15" s="9"/>
      <c r="B15" s="11" t="s">
        <v>1127</v>
      </c>
      <c r="C15" s="10" t="s">
        <v>637</v>
      </c>
      <c r="D15" s="10" t="s">
        <v>730</v>
      </c>
      <c r="E15" s="10" t="s">
        <v>570</v>
      </c>
      <c r="F15" s="10" t="s">
        <v>1128</v>
      </c>
      <c r="G15" s="10" t="s">
        <v>616</v>
      </c>
    </row>
    <row r="16" ht="23.25" customHeight="1" spans="1:7">
      <c r="A16" s="9"/>
      <c r="B16" s="11" t="s">
        <v>669</v>
      </c>
      <c r="C16" s="10" t="s">
        <v>720</v>
      </c>
      <c r="D16" s="10" t="s">
        <v>586</v>
      </c>
      <c r="E16" s="10" t="s">
        <v>570</v>
      </c>
      <c r="F16" s="10" t="s">
        <v>635</v>
      </c>
      <c r="G16" s="10" t="s">
        <v>622</v>
      </c>
    </row>
    <row r="17" ht="23.25" customHeight="1" spans="1:7">
      <c r="A17" s="9"/>
      <c r="B17" s="11" t="s">
        <v>829</v>
      </c>
      <c r="C17" s="10" t="s">
        <v>720</v>
      </c>
      <c r="D17" s="10" t="s">
        <v>586</v>
      </c>
      <c r="E17" s="10" t="s">
        <v>589</v>
      </c>
      <c r="F17" s="10" t="s">
        <v>640</v>
      </c>
      <c r="G17" s="10" t="s">
        <v>622</v>
      </c>
    </row>
    <row r="18" ht="23.25" customHeight="1" spans="1:7">
      <c r="A18" s="9"/>
      <c r="B18" s="11" t="s">
        <v>831</v>
      </c>
      <c r="C18" s="10" t="s">
        <v>830</v>
      </c>
      <c r="D18" s="10" t="s">
        <v>586</v>
      </c>
      <c r="E18" s="10" t="s">
        <v>589</v>
      </c>
      <c r="F18" s="10" t="s">
        <v>640</v>
      </c>
      <c r="G18" s="10" t="s">
        <v>622</v>
      </c>
    </row>
    <row r="19" ht="23.25" customHeight="1" spans="1:7">
      <c r="A19" s="9"/>
      <c r="B19" s="11" t="s">
        <v>1129</v>
      </c>
      <c r="C19" s="10" t="s">
        <v>637</v>
      </c>
      <c r="D19" s="10" t="s">
        <v>730</v>
      </c>
      <c r="E19" s="10" t="s">
        <v>570</v>
      </c>
      <c r="F19" s="10" t="s">
        <v>1128</v>
      </c>
      <c r="G19" s="10" t="s">
        <v>616</v>
      </c>
    </row>
    <row r="20" ht="23.25" customHeight="1" spans="1:7">
      <c r="A20" s="9"/>
      <c r="B20" s="7"/>
      <c r="C20" s="7"/>
      <c r="D20" s="12"/>
      <c r="E20" s="7"/>
      <c r="F20" s="7"/>
      <c r="G20" s="7"/>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B7" sqref="B7: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596</v>
      </c>
    </row>
    <row r="2" ht="40.5" customHeight="1" spans="1:7">
      <c r="A2" s="3" t="s">
        <v>597</v>
      </c>
      <c r="B2" s="3"/>
      <c r="C2" s="3"/>
      <c r="D2" s="3"/>
      <c r="E2" s="3"/>
      <c r="F2" s="3"/>
      <c r="G2" s="3"/>
    </row>
    <row r="3" ht="22.5" spans="1:7">
      <c r="A3" s="4"/>
      <c r="B3" s="3"/>
      <c r="C3" s="3"/>
      <c r="D3" s="3"/>
      <c r="E3" s="3"/>
      <c r="G3" s="5" t="s">
        <v>313</v>
      </c>
    </row>
    <row r="4" ht="27.75" customHeight="1" spans="1:7">
      <c r="A4" s="6" t="s">
        <v>598</v>
      </c>
      <c r="B4" s="7" t="s">
        <v>1130</v>
      </c>
      <c r="C4" s="7"/>
      <c r="D4" s="7"/>
      <c r="E4" s="7" t="s">
        <v>600</v>
      </c>
      <c r="F4" s="7" t="s">
        <v>601</v>
      </c>
      <c r="G4" s="7"/>
    </row>
    <row r="5" ht="27.75" customHeight="1" spans="1:7">
      <c r="A5" s="7" t="s">
        <v>602</v>
      </c>
      <c r="B5" s="7">
        <v>20</v>
      </c>
      <c r="C5" s="7"/>
      <c r="D5" s="7"/>
      <c r="E5" s="7" t="s">
        <v>603</v>
      </c>
      <c r="F5" s="7">
        <v>20</v>
      </c>
      <c r="G5" s="7"/>
    </row>
    <row r="6" ht="27.75" customHeight="1" spans="1:7">
      <c r="A6" s="7"/>
      <c r="B6" s="7"/>
      <c r="C6" s="7"/>
      <c r="D6" s="7"/>
      <c r="E6" s="7" t="s">
        <v>604</v>
      </c>
      <c r="F6" s="7"/>
      <c r="G6" s="7"/>
    </row>
    <row r="7" ht="34.5" customHeight="1" spans="1:7">
      <c r="A7" s="7" t="s">
        <v>605</v>
      </c>
      <c r="B7" s="8" t="s">
        <v>1131</v>
      </c>
      <c r="C7" s="8"/>
      <c r="D7" s="8"/>
      <c r="E7" s="8"/>
      <c r="F7" s="8"/>
      <c r="G7" s="8"/>
    </row>
    <row r="8" ht="34.5" customHeight="1" spans="1:7">
      <c r="A8" s="7" t="s">
        <v>607</v>
      </c>
      <c r="B8" s="8" t="s">
        <v>1132</v>
      </c>
      <c r="C8" s="8"/>
      <c r="D8" s="8"/>
      <c r="E8" s="8"/>
      <c r="F8" s="8"/>
      <c r="G8" s="8"/>
    </row>
    <row r="9" ht="34.5" customHeight="1" spans="1:7">
      <c r="A9" s="7" t="s">
        <v>609</v>
      </c>
      <c r="B9" s="8" t="s">
        <v>1133</v>
      </c>
      <c r="C9" s="8"/>
      <c r="D9" s="8"/>
      <c r="E9" s="8"/>
      <c r="F9" s="8"/>
      <c r="G9" s="8"/>
    </row>
    <row r="10" ht="23.25" customHeight="1" spans="1:7">
      <c r="A10" s="9" t="s">
        <v>562</v>
      </c>
      <c r="B10" s="7" t="s">
        <v>563</v>
      </c>
      <c r="C10" s="7" t="s">
        <v>564</v>
      </c>
      <c r="D10" s="7" t="s">
        <v>565</v>
      </c>
      <c r="E10" s="7" t="s">
        <v>566</v>
      </c>
      <c r="F10" s="7" t="s">
        <v>567</v>
      </c>
      <c r="G10" s="7" t="s">
        <v>611</v>
      </c>
    </row>
    <row r="11" ht="23.25" customHeight="1" spans="1:7">
      <c r="A11" s="9"/>
      <c r="B11" s="10" t="s">
        <v>1134</v>
      </c>
      <c r="C11" s="10" t="s">
        <v>620</v>
      </c>
      <c r="D11" s="10" t="s">
        <v>572</v>
      </c>
      <c r="E11" s="10" t="s">
        <v>589</v>
      </c>
      <c r="F11" s="10" t="s">
        <v>646</v>
      </c>
      <c r="G11" s="10" t="s">
        <v>616</v>
      </c>
    </row>
    <row r="12" ht="23.25" customHeight="1" spans="1:7">
      <c r="A12" s="9"/>
      <c r="B12" s="10" t="s">
        <v>617</v>
      </c>
      <c r="C12" s="10" t="s">
        <v>613</v>
      </c>
      <c r="D12" s="10" t="s">
        <v>586</v>
      </c>
      <c r="E12" s="10" t="s">
        <v>589</v>
      </c>
      <c r="F12" s="10" t="s">
        <v>590</v>
      </c>
      <c r="G12" s="10" t="s">
        <v>616</v>
      </c>
    </row>
    <row r="13" ht="23.25" customHeight="1" spans="1:7">
      <c r="A13" s="9"/>
      <c r="B13" s="10" t="s">
        <v>1135</v>
      </c>
      <c r="C13" s="10" t="s">
        <v>613</v>
      </c>
      <c r="D13" s="10" t="s">
        <v>581</v>
      </c>
      <c r="E13" s="10" t="s">
        <v>570</v>
      </c>
      <c r="F13" s="10" t="s">
        <v>587</v>
      </c>
      <c r="G13" s="10" t="s">
        <v>616</v>
      </c>
    </row>
    <row r="14" ht="23.25" customHeight="1" spans="1:7">
      <c r="A14" s="9"/>
      <c r="B14" s="11" t="s">
        <v>1136</v>
      </c>
      <c r="C14" s="10" t="s">
        <v>613</v>
      </c>
      <c r="D14" s="10" t="s">
        <v>586</v>
      </c>
      <c r="E14" s="10" t="s">
        <v>570</v>
      </c>
      <c r="F14" s="10" t="s">
        <v>587</v>
      </c>
      <c r="G14" s="10" t="s">
        <v>616</v>
      </c>
    </row>
    <row r="15" ht="23.25" customHeight="1" spans="1:7">
      <c r="A15" s="9"/>
      <c r="B15" s="11" t="s">
        <v>638</v>
      </c>
      <c r="C15" s="10" t="s">
        <v>620</v>
      </c>
      <c r="D15" s="10" t="s">
        <v>586</v>
      </c>
      <c r="E15" s="10" t="s">
        <v>570</v>
      </c>
      <c r="F15" s="10" t="s">
        <v>587</v>
      </c>
      <c r="G15" s="10" t="s">
        <v>616</v>
      </c>
    </row>
    <row r="16" ht="23.25" customHeight="1" spans="1:7">
      <c r="A16" s="9"/>
      <c r="B16" s="11" t="s">
        <v>588</v>
      </c>
      <c r="C16" s="10" t="s">
        <v>613</v>
      </c>
      <c r="D16" s="10" t="s">
        <v>586</v>
      </c>
      <c r="E16" s="10" t="s">
        <v>589</v>
      </c>
      <c r="F16" s="10" t="s">
        <v>590</v>
      </c>
      <c r="G16" s="10" t="s">
        <v>616</v>
      </c>
    </row>
    <row r="17" ht="23.25" customHeight="1" spans="1:7">
      <c r="A17" s="9"/>
      <c r="B17" s="7"/>
      <c r="C17" s="7"/>
      <c r="D17" s="12"/>
      <c r="E17" s="7"/>
      <c r="F17" s="7"/>
      <c r="G17" s="7"/>
    </row>
    <row r="18" ht="23.25" customHeight="1" spans="1:7">
      <c r="A18" s="9"/>
      <c r="B18" s="7"/>
      <c r="C18" s="7"/>
      <c r="D18" s="12"/>
      <c r="E18" s="13"/>
      <c r="F18" s="13"/>
      <c r="G18" s="13"/>
    </row>
    <row r="19" ht="23.25" customHeight="1" spans="1:7">
      <c r="A19" s="9"/>
      <c r="B19" s="7"/>
      <c r="C19" s="7"/>
      <c r="D19" s="12"/>
      <c r="E19" s="13"/>
      <c r="F19" s="13"/>
      <c r="G19" s="13"/>
    </row>
    <row r="20" ht="23.25" customHeight="1" spans="1:7">
      <c r="A20" s="9"/>
      <c r="B20" s="7"/>
      <c r="C20" s="7"/>
      <c r="D20" s="12"/>
      <c r="E20" s="13"/>
      <c r="F20" s="13"/>
      <c r="G20" s="13"/>
    </row>
    <row r="21" spans="1:7">
      <c r="A21" s="14" t="s">
        <v>623</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3" sqref="E13"/>
    </sheetView>
  </sheetViews>
  <sheetFormatPr defaultColWidth="6.875" defaultRowHeight="12.75" customHeight="1" outlineLevelCol="4"/>
  <cols>
    <col min="1" max="1" width="9.875" style="53" customWidth="1"/>
    <col min="2" max="2" width="40.375" style="53" customWidth="1"/>
    <col min="3" max="3" width="10.375" style="53" customWidth="1"/>
    <col min="4" max="4" width="9.875" style="53" customWidth="1"/>
    <col min="5" max="5" width="12.25" style="53" customWidth="1"/>
    <col min="6" max="256" width="6.875" style="53"/>
    <col min="257" max="257" width="19.5" style="53" customWidth="1"/>
    <col min="258" max="258" width="52.5" style="53" customWidth="1"/>
    <col min="259" max="261" width="18.25" style="53" customWidth="1"/>
    <col min="262" max="512" width="6.875" style="53"/>
    <col min="513" max="513" width="19.5" style="53" customWidth="1"/>
    <col min="514" max="514" width="52.5" style="53" customWidth="1"/>
    <col min="515" max="517" width="18.25" style="53" customWidth="1"/>
    <col min="518" max="768" width="6.875" style="53"/>
    <col min="769" max="769" width="19.5" style="53" customWidth="1"/>
    <col min="770" max="770" width="52.5" style="53" customWidth="1"/>
    <col min="771" max="773" width="18.25" style="53" customWidth="1"/>
    <col min="774" max="1024" width="6.875" style="53"/>
    <col min="1025" max="1025" width="19.5" style="53" customWidth="1"/>
    <col min="1026" max="1026" width="52.5" style="53" customWidth="1"/>
    <col min="1027" max="1029" width="18.25" style="53" customWidth="1"/>
    <col min="1030" max="1280" width="6.875" style="53"/>
    <col min="1281" max="1281" width="19.5" style="53" customWidth="1"/>
    <col min="1282" max="1282" width="52.5" style="53" customWidth="1"/>
    <col min="1283" max="1285" width="18.25" style="53" customWidth="1"/>
    <col min="1286" max="1536" width="6.875" style="53"/>
    <col min="1537" max="1537" width="19.5" style="53" customWidth="1"/>
    <col min="1538" max="1538" width="52.5" style="53" customWidth="1"/>
    <col min="1539" max="1541" width="18.25" style="53" customWidth="1"/>
    <col min="1542" max="1792" width="6.875" style="53"/>
    <col min="1793" max="1793" width="19.5" style="53" customWidth="1"/>
    <col min="1794" max="1794" width="52.5" style="53" customWidth="1"/>
    <col min="1795" max="1797" width="18.25" style="53" customWidth="1"/>
    <col min="1798" max="2048" width="6.875" style="53"/>
    <col min="2049" max="2049" width="19.5" style="53" customWidth="1"/>
    <col min="2050" max="2050" width="52.5" style="53" customWidth="1"/>
    <col min="2051" max="2053" width="18.25" style="53" customWidth="1"/>
    <col min="2054" max="2304" width="6.875" style="53"/>
    <col min="2305" max="2305" width="19.5" style="53" customWidth="1"/>
    <col min="2306" max="2306" width="52.5" style="53" customWidth="1"/>
    <col min="2307" max="2309" width="18.25" style="53" customWidth="1"/>
    <col min="2310" max="2560" width="6.875" style="53"/>
    <col min="2561" max="2561" width="19.5" style="53" customWidth="1"/>
    <col min="2562" max="2562" width="52.5" style="53" customWidth="1"/>
    <col min="2563" max="2565" width="18.25" style="53" customWidth="1"/>
    <col min="2566" max="2816" width="6.875" style="53"/>
    <col min="2817" max="2817" width="19.5" style="53" customWidth="1"/>
    <col min="2818" max="2818" width="52.5" style="53" customWidth="1"/>
    <col min="2819" max="2821" width="18.25" style="53" customWidth="1"/>
    <col min="2822" max="3072" width="6.875" style="53"/>
    <col min="3073" max="3073" width="19.5" style="53" customWidth="1"/>
    <col min="3074" max="3074" width="52.5" style="53" customWidth="1"/>
    <col min="3075" max="3077" width="18.25" style="53" customWidth="1"/>
    <col min="3078" max="3328" width="6.875" style="53"/>
    <col min="3329" max="3329" width="19.5" style="53" customWidth="1"/>
    <col min="3330" max="3330" width="52.5" style="53" customWidth="1"/>
    <col min="3331" max="3333" width="18.25" style="53" customWidth="1"/>
    <col min="3334" max="3584" width="6.875" style="53"/>
    <col min="3585" max="3585" width="19.5" style="53" customWidth="1"/>
    <col min="3586" max="3586" width="52.5" style="53" customWidth="1"/>
    <col min="3587" max="3589" width="18.25" style="53" customWidth="1"/>
    <col min="3590" max="3840" width="6.875" style="53"/>
    <col min="3841" max="3841" width="19.5" style="53" customWidth="1"/>
    <col min="3842" max="3842" width="52.5" style="53" customWidth="1"/>
    <col min="3843" max="3845" width="18.25" style="53" customWidth="1"/>
    <col min="3846" max="4096" width="6.875" style="53"/>
    <col min="4097" max="4097" width="19.5" style="53" customWidth="1"/>
    <col min="4098" max="4098" width="52.5" style="53" customWidth="1"/>
    <col min="4099" max="4101" width="18.25" style="53" customWidth="1"/>
    <col min="4102" max="4352" width="6.875" style="53"/>
    <col min="4353" max="4353" width="19.5" style="53" customWidth="1"/>
    <col min="4354" max="4354" width="52.5" style="53" customWidth="1"/>
    <col min="4355" max="4357" width="18.25" style="53" customWidth="1"/>
    <col min="4358" max="4608" width="6.875" style="53"/>
    <col min="4609" max="4609" width="19.5" style="53" customWidth="1"/>
    <col min="4610" max="4610" width="52.5" style="53" customWidth="1"/>
    <col min="4611" max="4613" width="18.25" style="53" customWidth="1"/>
    <col min="4614" max="4864" width="6.875" style="53"/>
    <col min="4865" max="4865" width="19.5" style="53" customWidth="1"/>
    <col min="4866" max="4866" width="52.5" style="53" customWidth="1"/>
    <col min="4867" max="4869" width="18.25" style="53" customWidth="1"/>
    <col min="4870" max="5120" width="6.875" style="53"/>
    <col min="5121" max="5121" width="19.5" style="53" customWidth="1"/>
    <col min="5122" max="5122" width="52.5" style="53" customWidth="1"/>
    <col min="5123" max="5125" width="18.25" style="53" customWidth="1"/>
    <col min="5126" max="5376" width="6.875" style="53"/>
    <col min="5377" max="5377" width="19.5" style="53" customWidth="1"/>
    <col min="5378" max="5378" width="52.5" style="53" customWidth="1"/>
    <col min="5379" max="5381" width="18.25" style="53" customWidth="1"/>
    <col min="5382" max="5632" width="6.875" style="53"/>
    <col min="5633" max="5633" width="19.5" style="53" customWidth="1"/>
    <col min="5634" max="5634" width="52.5" style="53" customWidth="1"/>
    <col min="5635" max="5637" width="18.25" style="53" customWidth="1"/>
    <col min="5638" max="5888" width="6.875" style="53"/>
    <col min="5889" max="5889" width="19.5" style="53" customWidth="1"/>
    <col min="5890" max="5890" width="52.5" style="53" customWidth="1"/>
    <col min="5891" max="5893" width="18.25" style="53" customWidth="1"/>
    <col min="5894" max="6144" width="6.875" style="53"/>
    <col min="6145" max="6145" width="19.5" style="53" customWidth="1"/>
    <col min="6146" max="6146" width="52.5" style="53" customWidth="1"/>
    <col min="6147" max="6149" width="18.25" style="53" customWidth="1"/>
    <col min="6150" max="6400" width="6.875" style="53"/>
    <col min="6401" max="6401" width="19.5" style="53" customWidth="1"/>
    <col min="6402" max="6402" width="52.5" style="53" customWidth="1"/>
    <col min="6403" max="6405" width="18.25" style="53" customWidth="1"/>
    <col min="6406" max="6656" width="6.875" style="53"/>
    <col min="6657" max="6657" width="19.5" style="53" customWidth="1"/>
    <col min="6658" max="6658" width="52.5" style="53" customWidth="1"/>
    <col min="6659" max="6661" width="18.25" style="53" customWidth="1"/>
    <col min="6662" max="6912" width="6.875" style="53"/>
    <col min="6913" max="6913" width="19.5" style="53" customWidth="1"/>
    <col min="6914" max="6914" width="52.5" style="53" customWidth="1"/>
    <col min="6915" max="6917" width="18.25" style="53" customWidth="1"/>
    <col min="6918" max="7168" width="6.875" style="53"/>
    <col min="7169" max="7169" width="19.5" style="53" customWidth="1"/>
    <col min="7170" max="7170" width="52.5" style="53" customWidth="1"/>
    <col min="7171" max="7173" width="18.25" style="53" customWidth="1"/>
    <col min="7174" max="7424" width="6.875" style="53"/>
    <col min="7425" max="7425" width="19.5" style="53" customWidth="1"/>
    <col min="7426" max="7426" width="52.5" style="53" customWidth="1"/>
    <col min="7427" max="7429" width="18.25" style="53" customWidth="1"/>
    <col min="7430" max="7680" width="6.875" style="53"/>
    <col min="7681" max="7681" width="19.5" style="53" customWidth="1"/>
    <col min="7682" max="7682" width="52.5" style="53" customWidth="1"/>
    <col min="7683" max="7685" width="18.25" style="53" customWidth="1"/>
    <col min="7686" max="7936" width="6.875" style="53"/>
    <col min="7937" max="7937" width="19.5" style="53" customWidth="1"/>
    <col min="7938" max="7938" width="52.5" style="53" customWidth="1"/>
    <col min="7939" max="7941" width="18.25" style="53" customWidth="1"/>
    <col min="7942" max="8192" width="6.875" style="53"/>
    <col min="8193" max="8193" width="19.5" style="53" customWidth="1"/>
    <col min="8194" max="8194" width="52.5" style="53" customWidth="1"/>
    <col min="8195" max="8197" width="18.25" style="53" customWidth="1"/>
    <col min="8198" max="8448" width="6.875" style="53"/>
    <col min="8449" max="8449" width="19.5" style="53" customWidth="1"/>
    <col min="8450" max="8450" width="52.5" style="53" customWidth="1"/>
    <col min="8451" max="8453" width="18.25" style="53" customWidth="1"/>
    <col min="8454" max="8704" width="6.875" style="53"/>
    <col min="8705" max="8705" width="19.5" style="53" customWidth="1"/>
    <col min="8706" max="8706" width="52.5" style="53" customWidth="1"/>
    <col min="8707" max="8709" width="18.25" style="53" customWidth="1"/>
    <col min="8710" max="8960" width="6.875" style="53"/>
    <col min="8961" max="8961" width="19.5" style="53" customWidth="1"/>
    <col min="8962" max="8962" width="52.5" style="53" customWidth="1"/>
    <col min="8963" max="8965" width="18.25" style="53" customWidth="1"/>
    <col min="8966" max="9216" width="6.875" style="53"/>
    <col min="9217" max="9217" width="19.5" style="53" customWidth="1"/>
    <col min="9218" max="9218" width="52.5" style="53" customWidth="1"/>
    <col min="9219" max="9221" width="18.25" style="53" customWidth="1"/>
    <col min="9222" max="9472" width="6.875" style="53"/>
    <col min="9473" max="9473" width="19.5" style="53" customWidth="1"/>
    <col min="9474" max="9474" width="52.5" style="53" customWidth="1"/>
    <col min="9475" max="9477" width="18.25" style="53" customWidth="1"/>
    <col min="9478" max="9728" width="6.875" style="53"/>
    <col min="9729" max="9729" width="19.5" style="53" customWidth="1"/>
    <col min="9730" max="9730" width="52.5" style="53" customWidth="1"/>
    <col min="9731" max="9733" width="18.25" style="53" customWidth="1"/>
    <col min="9734" max="9984" width="6.875" style="53"/>
    <col min="9985" max="9985" width="19.5" style="53" customWidth="1"/>
    <col min="9986" max="9986" width="52.5" style="53" customWidth="1"/>
    <col min="9987" max="9989" width="18.25" style="53" customWidth="1"/>
    <col min="9990" max="10240" width="6.875" style="53"/>
    <col min="10241" max="10241" width="19.5" style="53" customWidth="1"/>
    <col min="10242" max="10242" width="52.5" style="53" customWidth="1"/>
    <col min="10243" max="10245" width="18.25" style="53" customWidth="1"/>
    <col min="10246" max="10496" width="6.875" style="53"/>
    <col min="10497" max="10497" width="19.5" style="53" customWidth="1"/>
    <col min="10498" max="10498" width="52.5" style="53" customWidth="1"/>
    <col min="10499" max="10501" width="18.25" style="53" customWidth="1"/>
    <col min="10502" max="10752" width="6.875" style="53"/>
    <col min="10753" max="10753" width="19.5" style="53" customWidth="1"/>
    <col min="10754" max="10754" width="52.5" style="53" customWidth="1"/>
    <col min="10755" max="10757" width="18.25" style="53" customWidth="1"/>
    <col min="10758" max="11008" width="6.875" style="53"/>
    <col min="11009" max="11009" width="19.5" style="53" customWidth="1"/>
    <col min="11010" max="11010" width="52.5" style="53" customWidth="1"/>
    <col min="11011" max="11013" width="18.25" style="53" customWidth="1"/>
    <col min="11014" max="11264" width="6.875" style="53"/>
    <col min="11265" max="11265" width="19.5" style="53" customWidth="1"/>
    <col min="11266" max="11266" width="52.5" style="53" customWidth="1"/>
    <col min="11267" max="11269" width="18.25" style="53" customWidth="1"/>
    <col min="11270" max="11520" width="6.875" style="53"/>
    <col min="11521" max="11521" width="19.5" style="53" customWidth="1"/>
    <col min="11522" max="11522" width="52.5" style="53" customWidth="1"/>
    <col min="11523" max="11525" width="18.25" style="53" customWidth="1"/>
    <col min="11526" max="11776" width="6.875" style="53"/>
    <col min="11777" max="11777" width="19.5" style="53" customWidth="1"/>
    <col min="11778" max="11778" width="52.5" style="53" customWidth="1"/>
    <col min="11779" max="11781" width="18.25" style="53" customWidth="1"/>
    <col min="11782" max="12032" width="6.875" style="53"/>
    <col min="12033" max="12033" width="19.5" style="53" customWidth="1"/>
    <col min="12034" max="12034" width="52.5" style="53" customWidth="1"/>
    <col min="12035" max="12037" width="18.25" style="53" customWidth="1"/>
    <col min="12038" max="12288" width="6.875" style="53"/>
    <col min="12289" max="12289" width="19.5" style="53" customWidth="1"/>
    <col min="12290" max="12290" width="52.5" style="53" customWidth="1"/>
    <col min="12291" max="12293" width="18.25" style="53" customWidth="1"/>
    <col min="12294" max="12544" width="6.875" style="53"/>
    <col min="12545" max="12545" width="19.5" style="53" customWidth="1"/>
    <col min="12546" max="12546" width="52.5" style="53" customWidth="1"/>
    <col min="12547" max="12549" width="18.25" style="53" customWidth="1"/>
    <col min="12550" max="12800" width="6.875" style="53"/>
    <col min="12801" max="12801" width="19.5" style="53" customWidth="1"/>
    <col min="12802" max="12802" width="52.5" style="53" customWidth="1"/>
    <col min="12803" max="12805" width="18.25" style="53" customWidth="1"/>
    <col min="12806" max="13056" width="6.875" style="53"/>
    <col min="13057" max="13057" width="19.5" style="53" customWidth="1"/>
    <col min="13058" max="13058" width="52.5" style="53" customWidth="1"/>
    <col min="13059" max="13061" width="18.25" style="53" customWidth="1"/>
    <col min="13062" max="13312" width="6.875" style="53"/>
    <col min="13313" max="13313" width="19.5" style="53" customWidth="1"/>
    <col min="13314" max="13314" width="52.5" style="53" customWidth="1"/>
    <col min="13315" max="13317" width="18.25" style="53" customWidth="1"/>
    <col min="13318" max="13568" width="6.875" style="53"/>
    <col min="13569" max="13569" width="19.5" style="53" customWidth="1"/>
    <col min="13570" max="13570" width="52.5" style="53" customWidth="1"/>
    <col min="13571" max="13573" width="18.25" style="53" customWidth="1"/>
    <col min="13574" max="13824" width="6.875" style="53"/>
    <col min="13825" max="13825" width="19.5" style="53" customWidth="1"/>
    <col min="13826" max="13826" width="52.5" style="53" customWidth="1"/>
    <col min="13827" max="13829" width="18.25" style="53" customWidth="1"/>
    <col min="13830" max="14080" width="6.875" style="53"/>
    <col min="14081" max="14081" width="19.5" style="53" customWidth="1"/>
    <col min="14082" max="14082" width="52.5" style="53" customWidth="1"/>
    <col min="14083" max="14085" width="18.25" style="53" customWidth="1"/>
    <col min="14086" max="14336" width="6.875" style="53"/>
    <col min="14337" max="14337" width="19.5" style="53" customWidth="1"/>
    <col min="14338" max="14338" width="52.5" style="53" customWidth="1"/>
    <col min="14339" max="14341" width="18.25" style="53" customWidth="1"/>
    <col min="14342" max="14592" width="6.875" style="53"/>
    <col min="14593" max="14593" width="19.5" style="53" customWidth="1"/>
    <col min="14594" max="14594" width="52.5" style="53" customWidth="1"/>
    <col min="14595" max="14597" width="18.25" style="53" customWidth="1"/>
    <col min="14598" max="14848" width="6.875" style="53"/>
    <col min="14849" max="14849" width="19.5" style="53" customWidth="1"/>
    <col min="14850" max="14850" width="52.5" style="53" customWidth="1"/>
    <col min="14851" max="14853" width="18.25" style="53" customWidth="1"/>
    <col min="14854" max="15104" width="6.875" style="53"/>
    <col min="15105" max="15105" width="19.5" style="53" customWidth="1"/>
    <col min="15106" max="15106" width="52.5" style="53" customWidth="1"/>
    <col min="15107" max="15109" width="18.25" style="53" customWidth="1"/>
    <col min="15110" max="15360" width="6.875" style="53"/>
    <col min="15361" max="15361" width="19.5" style="53" customWidth="1"/>
    <col min="15362" max="15362" width="52.5" style="53" customWidth="1"/>
    <col min="15363" max="15365" width="18.25" style="53" customWidth="1"/>
    <col min="15366" max="15616" width="6.875" style="53"/>
    <col min="15617" max="15617" width="19.5" style="53" customWidth="1"/>
    <col min="15618" max="15618" width="52.5" style="53" customWidth="1"/>
    <col min="15619" max="15621" width="18.25" style="53" customWidth="1"/>
    <col min="15622" max="15872" width="6.875" style="53"/>
    <col min="15873" max="15873" width="19.5" style="53" customWidth="1"/>
    <col min="15874" max="15874" width="52.5" style="53" customWidth="1"/>
    <col min="15875" max="15877" width="18.25" style="53" customWidth="1"/>
    <col min="15878" max="16128" width="6.875" style="53"/>
    <col min="16129" max="16129" width="19.5" style="53" customWidth="1"/>
    <col min="16130" max="16130" width="52.5" style="53" customWidth="1"/>
    <col min="16131" max="16133" width="18.25" style="53" customWidth="1"/>
    <col min="16134" max="16384" width="6.875" style="53"/>
  </cols>
  <sheetData>
    <row r="1" ht="20.1" customHeight="1" spans="1:5">
      <c r="A1" s="82" t="s">
        <v>424</v>
      </c>
      <c r="E1" s="123"/>
    </row>
    <row r="2" ht="42.75" customHeight="1" spans="1:5">
      <c r="A2" s="159" t="s">
        <v>425</v>
      </c>
      <c r="B2" s="159"/>
      <c r="C2" s="159"/>
      <c r="D2" s="159"/>
      <c r="E2" s="159"/>
    </row>
    <row r="3" ht="20.1" customHeight="1" spans="1:5">
      <c r="A3" s="160"/>
      <c r="B3" s="160"/>
      <c r="C3" s="160"/>
      <c r="D3" s="160"/>
      <c r="E3" s="160"/>
    </row>
    <row r="4" ht="20.1" customHeight="1" spans="1:5">
      <c r="A4" s="161"/>
      <c r="B4" s="162"/>
      <c r="C4" s="162"/>
      <c r="D4" s="162"/>
      <c r="E4" s="163" t="s">
        <v>313</v>
      </c>
    </row>
    <row r="5" ht="20.1" customHeight="1" spans="1:5">
      <c r="A5" s="131" t="s">
        <v>335</v>
      </c>
      <c r="B5" s="164" t="s">
        <v>336</v>
      </c>
      <c r="C5" s="131" t="s">
        <v>426</v>
      </c>
      <c r="D5" s="131"/>
      <c r="E5" s="131"/>
    </row>
    <row r="6" ht="20.1" customHeight="1" spans="1:5">
      <c r="A6" s="165"/>
      <c r="B6" s="165"/>
      <c r="C6" s="166" t="s">
        <v>318</v>
      </c>
      <c r="D6" s="166" t="s">
        <v>338</v>
      </c>
      <c r="E6" s="166" t="s">
        <v>339</v>
      </c>
    </row>
    <row r="7" ht="20.1" customHeight="1" spans="1:5">
      <c r="A7" s="167" t="s">
        <v>427</v>
      </c>
      <c r="B7" s="168" t="s">
        <v>428</v>
      </c>
      <c r="C7" s="169">
        <f>D7+E7</f>
        <v>2500</v>
      </c>
      <c r="D7" s="170"/>
      <c r="E7" s="139">
        <v>2500</v>
      </c>
    </row>
    <row r="8" ht="20.25" customHeight="1" spans="1:5">
      <c r="A8" s="171" t="s">
        <v>429</v>
      </c>
      <c r="B8" s="171"/>
      <c r="C8" s="171"/>
      <c r="D8" s="171"/>
      <c r="E8" s="171"/>
    </row>
    <row r="9" ht="20.25" customHeight="1" spans="1:5">
      <c r="A9" s="155"/>
      <c r="B9" s="155"/>
      <c r="C9" s="155"/>
      <c r="D9" s="155"/>
      <c r="E9" s="155"/>
    </row>
    <row r="10" customHeight="1" spans="1:5">
      <c r="A10" s="155"/>
      <c r="B10" s="155"/>
      <c r="C10" s="155"/>
      <c r="E10" s="155"/>
    </row>
    <row r="11" customHeight="1" spans="1:5">
      <c r="A11" s="155"/>
      <c r="B11" s="155"/>
      <c r="C11" s="155"/>
      <c r="D11" s="155"/>
      <c r="E11" s="155"/>
    </row>
    <row r="12" customHeight="1" spans="1:5">
      <c r="A12" s="155"/>
      <c r="B12" s="155"/>
      <c r="C12" s="155"/>
      <c r="E12" s="155"/>
    </row>
    <row r="13" customHeight="1" spans="1:5">
      <c r="A13" s="155"/>
      <c r="B13" s="155"/>
      <c r="D13" s="155"/>
      <c r="E13" s="155"/>
    </row>
    <row r="14" customHeight="1" spans="1:5">
      <c r="A14" s="155"/>
      <c r="E14" s="155"/>
    </row>
    <row r="15" customHeight="1" spans="2:2">
      <c r="B15" s="155"/>
    </row>
    <row r="16" customHeight="1" spans="2:2">
      <c r="B16" s="155"/>
    </row>
    <row r="17" customHeight="1" spans="2:2">
      <c r="B17" s="155"/>
    </row>
    <row r="18" customHeight="1" spans="2:2">
      <c r="B18" s="155"/>
    </row>
    <row r="19" customHeight="1" spans="2:2">
      <c r="B19" s="155"/>
    </row>
    <row r="20" customHeight="1" spans="2:2">
      <c r="B20" s="155"/>
    </row>
    <row r="22" customHeight="1" spans="2:2">
      <c r="B22" s="155"/>
    </row>
    <row r="23" customHeight="1" spans="2:2">
      <c r="B23" s="155"/>
    </row>
    <row r="25" customHeight="1" spans="2:2">
      <c r="B25" s="155"/>
    </row>
    <row r="26" customHeight="1" spans="2:2">
      <c r="B26" s="155"/>
    </row>
    <row r="27" customHeight="1" spans="4:4">
      <c r="D27" s="155"/>
    </row>
  </sheetData>
  <mergeCells count="5">
    <mergeCell ref="A2:E2"/>
    <mergeCell ref="C5:E5"/>
    <mergeCell ref="A8:E8"/>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zoomScale="85" zoomScaleNormal="85" topLeftCell="A4" workbookViewId="0">
      <selection activeCell="A7" sqref="A7"/>
    </sheetView>
  </sheetViews>
  <sheetFormatPr defaultColWidth="6.875" defaultRowHeight="20.1" customHeight="1"/>
  <cols>
    <col min="1" max="1" width="27.125" style="53" customWidth="1"/>
    <col min="2" max="2" width="11.625" style="53" customWidth="1"/>
    <col min="3" max="3" width="22.625" style="53" customWidth="1"/>
    <col min="4" max="4" width="11.625" style="53" customWidth="1"/>
    <col min="5" max="5" width="6.75" style="53" customWidth="1"/>
    <col min="6" max="6" width="22.5" style="53" customWidth="1"/>
    <col min="7" max="159" width="6.75" style="53" customWidth="1"/>
    <col min="160" max="256" width="6.875" style="53"/>
    <col min="257" max="260" width="34.5" style="53" customWidth="1"/>
    <col min="261" max="415" width="6.75" style="53" customWidth="1"/>
    <col min="416" max="512" width="6.875" style="53"/>
    <col min="513" max="516" width="34.5" style="53" customWidth="1"/>
    <col min="517" max="671" width="6.75" style="53" customWidth="1"/>
    <col min="672" max="768" width="6.875" style="53"/>
    <col min="769" max="772" width="34.5" style="53" customWidth="1"/>
    <col min="773" max="927" width="6.75" style="53" customWidth="1"/>
    <col min="928" max="1024" width="6.875" style="53"/>
    <col min="1025" max="1028" width="34.5" style="53" customWidth="1"/>
    <col min="1029" max="1183" width="6.75" style="53" customWidth="1"/>
    <col min="1184" max="1280" width="6.875" style="53"/>
    <col min="1281" max="1284" width="34.5" style="53" customWidth="1"/>
    <col min="1285" max="1439" width="6.75" style="53" customWidth="1"/>
    <col min="1440" max="1536" width="6.875" style="53"/>
    <col min="1537" max="1540" width="34.5" style="53" customWidth="1"/>
    <col min="1541" max="1695" width="6.75" style="53" customWidth="1"/>
    <col min="1696" max="1792" width="6.875" style="53"/>
    <col min="1793" max="1796" width="34.5" style="53" customWidth="1"/>
    <col min="1797" max="1951" width="6.75" style="53" customWidth="1"/>
    <col min="1952" max="2048" width="6.875" style="53"/>
    <col min="2049" max="2052" width="34.5" style="53" customWidth="1"/>
    <col min="2053" max="2207" width="6.75" style="53" customWidth="1"/>
    <col min="2208" max="2304" width="6.875" style="53"/>
    <col min="2305" max="2308" width="34.5" style="53" customWidth="1"/>
    <col min="2309" max="2463" width="6.75" style="53" customWidth="1"/>
    <col min="2464" max="2560" width="6.875" style="53"/>
    <col min="2561" max="2564" width="34.5" style="53" customWidth="1"/>
    <col min="2565" max="2719" width="6.75" style="53" customWidth="1"/>
    <col min="2720" max="2816" width="6.875" style="53"/>
    <col min="2817" max="2820" width="34.5" style="53" customWidth="1"/>
    <col min="2821" max="2975" width="6.75" style="53" customWidth="1"/>
    <col min="2976" max="3072" width="6.875" style="53"/>
    <col min="3073" max="3076" width="34.5" style="53" customWidth="1"/>
    <col min="3077" max="3231" width="6.75" style="53" customWidth="1"/>
    <col min="3232" max="3328" width="6.875" style="53"/>
    <col min="3329" max="3332" width="34.5" style="53" customWidth="1"/>
    <col min="3333" max="3487" width="6.75" style="53" customWidth="1"/>
    <col min="3488" max="3584" width="6.875" style="53"/>
    <col min="3585" max="3588" width="34.5" style="53" customWidth="1"/>
    <col min="3589" max="3743" width="6.75" style="53" customWidth="1"/>
    <col min="3744" max="3840" width="6.875" style="53"/>
    <col min="3841" max="3844" width="34.5" style="53" customWidth="1"/>
    <col min="3845" max="3999" width="6.75" style="53" customWidth="1"/>
    <col min="4000" max="4096" width="6.875" style="53"/>
    <col min="4097" max="4100" width="34.5" style="53" customWidth="1"/>
    <col min="4101" max="4255" width="6.75" style="53" customWidth="1"/>
    <col min="4256" max="4352" width="6.875" style="53"/>
    <col min="4353" max="4356" width="34.5" style="53" customWidth="1"/>
    <col min="4357" max="4511" width="6.75" style="53" customWidth="1"/>
    <col min="4512" max="4608" width="6.875" style="53"/>
    <col min="4609" max="4612" width="34.5" style="53" customWidth="1"/>
    <col min="4613" max="4767" width="6.75" style="53" customWidth="1"/>
    <col min="4768" max="4864" width="6.875" style="53"/>
    <col min="4865" max="4868" width="34.5" style="53" customWidth="1"/>
    <col min="4869" max="5023" width="6.75" style="53" customWidth="1"/>
    <col min="5024" max="5120" width="6.875" style="53"/>
    <col min="5121" max="5124" width="34.5" style="53" customWidth="1"/>
    <col min="5125" max="5279" width="6.75" style="53" customWidth="1"/>
    <col min="5280" max="5376" width="6.875" style="53"/>
    <col min="5377" max="5380" width="34.5" style="53" customWidth="1"/>
    <col min="5381" max="5535" width="6.75" style="53" customWidth="1"/>
    <col min="5536" max="5632" width="6.875" style="53"/>
    <col min="5633" max="5636" width="34.5" style="53" customWidth="1"/>
    <col min="5637" max="5791" width="6.75" style="53" customWidth="1"/>
    <col min="5792" max="5888" width="6.875" style="53"/>
    <col min="5889" max="5892" width="34.5" style="53" customWidth="1"/>
    <col min="5893" max="6047" width="6.75" style="53" customWidth="1"/>
    <col min="6048" max="6144" width="6.875" style="53"/>
    <col min="6145" max="6148" width="34.5" style="53" customWidth="1"/>
    <col min="6149" max="6303" width="6.75" style="53" customWidth="1"/>
    <col min="6304" max="6400" width="6.875" style="53"/>
    <col min="6401" max="6404" width="34.5" style="53" customWidth="1"/>
    <col min="6405" max="6559" width="6.75" style="53" customWidth="1"/>
    <col min="6560" max="6656" width="6.875" style="53"/>
    <col min="6657" max="6660" width="34.5" style="53" customWidth="1"/>
    <col min="6661" max="6815" width="6.75" style="53" customWidth="1"/>
    <col min="6816" max="6912" width="6.875" style="53"/>
    <col min="6913" max="6916" width="34.5" style="53" customWidth="1"/>
    <col min="6917" max="7071" width="6.75" style="53" customWidth="1"/>
    <col min="7072" max="7168" width="6.875" style="53"/>
    <col min="7169" max="7172" width="34.5" style="53" customWidth="1"/>
    <col min="7173" max="7327" width="6.75" style="53" customWidth="1"/>
    <col min="7328" max="7424" width="6.875" style="53"/>
    <col min="7425" max="7428" width="34.5" style="53" customWidth="1"/>
    <col min="7429" max="7583" width="6.75" style="53" customWidth="1"/>
    <col min="7584" max="7680" width="6.875" style="53"/>
    <col min="7681" max="7684" width="34.5" style="53" customWidth="1"/>
    <col min="7685" max="7839" width="6.75" style="53" customWidth="1"/>
    <col min="7840" max="7936" width="6.875" style="53"/>
    <col min="7937" max="7940" width="34.5" style="53" customWidth="1"/>
    <col min="7941" max="8095" width="6.75" style="53" customWidth="1"/>
    <col min="8096" max="8192" width="6.875" style="53"/>
    <col min="8193" max="8196" width="34.5" style="53" customWidth="1"/>
    <col min="8197" max="8351" width="6.75" style="53" customWidth="1"/>
    <col min="8352" max="8448" width="6.875" style="53"/>
    <col min="8449" max="8452" width="34.5" style="53" customWidth="1"/>
    <col min="8453" max="8607" width="6.75" style="53" customWidth="1"/>
    <col min="8608" max="8704" width="6.875" style="53"/>
    <col min="8705" max="8708" width="34.5" style="53" customWidth="1"/>
    <col min="8709" max="8863" width="6.75" style="53" customWidth="1"/>
    <col min="8864" max="8960" width="6.875" style="53"/>
    <col min="8961" max="8964" width="34.5" style="53" customWidth="1"/>
    <col min="8965" max="9119" width="6.75" style="53" customWidth="1"/>
    <col min="9120" max="9216" width="6.875" style="53"/>
    <col min="9217" max="9220" width="34.5" style="53" customWidth="1"/>
    <col min="9221" max="9375" width="6.75" style="53" customWidth="1"/>
    <col min="9376" max="9472" width="6.875" style="53"/>
    <col min="9473" max="9476" width="34.5" style="53" customWidth="1"/>
    <col min="9477" max="9631" width="6.75" style="53" customWidth="1"/>
    <col min="9632" max="9728" width="6.875" style="53"/>
    <col min="9729" max="9732" width="34.5" style="53" customWidth="1"/>
    <col min="9733" max="9887" width="6.75" style="53" customWidth="1"/>
    <col min="9888" max="9984" width="6.875" style="53"/>
    <col min="9985" max="9988" width="34.5" style="53" customWidth="1"/>
    <col min="9989" max="10143" width="6.75" style="53" customWidth="1"/>
    <col min="10144" max="10240" width="6.875" style="53"/>
    <col min="10241" max="10244" width="34.5" style="53" customWidth="1"/>
    <col min="10245" max="10399" width="6.75" style="53" customWidth="1"/>
    <col min="10400" max="10496" width="6.875" style="53"/>
    <col min="10497" max="10500" width="34.5" style="53" customWidth="1"/>
    <col min="10501" max="10655" width="6.75" style="53" customWidth="1"/>
    <col min="10656" max="10752" width="6.875" style="53"/>
    <col min="10753" max="10756" width="34.5" style="53" customWidth="1"/>
    <col min="10757" max="10911" width="6.75" style="53" customWidth="1"/>
    <col min="10912" max="11008" width="6.875" style="53"/>
    <col min="11009" max="11012" width="34.5" style="53" customWidth="1"/>
    <col min="11013" max="11167" width="6.75" style="53" customWidth="1"/>
    <col min="11168" max="11264" width="6.875" style="53"/>
    <col min="11265" max="11268" width="34.5" style="53" customWidth="1"/>
    <col min="11269" max="11423" width="6.75" style="53" customWidth="1"/>
    <col min="11424" max="11520" width="6.875" style="53"/>
    <col min="11521" max="11524" width="34.5" style="53" customWidth="1"/>
    <col min="11525" max="11679" width="6.75" style="53" customWidth="1"/>
    <col min="11680" max="11776" width="6.875" style="53"/>
    <col min="11777" max="11780" width="34.5" style="53" customWidth="1"/>
    <col min="11781" max="11935" width="6.75" style="53" customWidth="1"/>
    <col min="11936" max="12032" width="6.875" style="53"/>
    <col min="12033" max="12036" width="34.5" style="53" customWidth="1"/>
    <col min="12037" max="12191" width="6.75" style="53" customWidth="1"/>
    <col min="12192" max="12288" width="6.875" style="53"/>
    <col min="12289" max="12292" width="34.5" style="53" customWidth="1"/>
    <col min="12293" max="12447" width="6.75" style="53" customWidth="1"/>
    <col min="12448" max="12544" width="6.875" style="53"/>
    <col min="12545" max="12548" width="34.5" style="53" customWidth="1"/>
    <col min="12549" max="12703" width="6.75" style="53" customWidth="1"/>
    <col min="12704" max="12800" width="6.875" style="53"/>
    <col min="12801" max="12804" width="34.5" style="53" customWidth="1"/>
    <col min="12805" max="12959" width="6.75" style="53" customWidth="1"/>
    <col min="12960" max="13056" width="6.875" style="53"/>
    <col min="13057" max="13060" width="34.5" style="53" customWidth="1"/>
    <col min="13061" max="13215" width="6.75" style="53" customWidth="1"/>
    <col min="13216" max="13312" width="6.875" style="53"/>
    <col min="13313" max="13316" width="34.5" style="53" customWidth="1"/>
    <col min="13317" max="13471" width="6.75" style="53" customWidth="1"/>
    <col min="13472" max="13568" width="6.875" style="53"/>
    <col min="13569" max="13572" width="34.5" style="53" customWidth="1"/>
    <col min="13573" max="13727" width="6.75" style="53" customWidth="1"/>
    <col min="13728" max="13824" width="6.875" style="53"/>
    <col min="13825" max="13828" width="34.5" style="53" customWidth="1"/>
    <col min="13829" max="13983" width="6.75" style="53" customWidth="1"/>
    <col min="13984" max="14080" width="6.875" style="53"/>
    <col min="14081" max="14084" width="34.5" style="53" customWidth="1"/>
    <col min="14085" max="14239" width="6.75" style="53" customWidth="1"/>
    <col min="14240" max="14336" width="6.875" style="53"/>
    <col min="14337" max="14340" width="34.5" style="53" customWidth="1"/>
    <col min="14341" max="14495" width="6.75" style="53" customWidth="1"/>
    <col min="14496" max="14592" width="6.875" style="53"/>
    <col min="14593" max="14596" width="34.5" style="53" customWidth="1"/>
    <col min="14597" max="14751" width="6.75" style="53" customWidth="1"/>
    <col min="14752" max="14848" width="6.875" style="53"/>
    <col min="14849" max="14852" width="34.5" style="53" customWidth="1"/>
    <col min="14853" max="15007" width="6.75" style="53" customWidth="1"/>
    <col min="15008" max="15104" width="6.875" style="53"/>
    <col min="15105" max="15108" width="34.5" style="53" customWidth="1"/>
    <col min="15109" max="15263" width="6.75" style="53" customWidth="1"/>
    <col min="15264" max="15360" width="6.875" style="53"/>
    <col min="15361" max="15364" width="34.5" style="53" customWidth="1"/>
    <col min="15365" max="15519" width="6.75" style="53" customWidth="1"/>
    <col min="15520" max="15616" width="6.875" style="53"/>
    <col min="15617" max="15620" width="34.5" style="53" customWidth="1"/>
    <col min="15621" max="15775" width="6.75" style="53" customWidth="1"/>
    <col min="15776" max="15872" width="6.875" style="53"/>
    <col min="15873" max="15876" width="34.5" style="53" customWidth="1"/>
    <col min="15877" max="16031" width="6.75" style="53" customWidth="1"/>
    <col min="16032" max="16128" width="6.875" style="53"/>
    <col min="16129" max="16132" width="34.5" style="53" customWidth="1"/>
    <col min="16133" max="16287" width="6.75" style="53" customWidth="1"/>
    <col min="16288" max="16384" width="6.875" style="53"/>
  </cols>
  <sheetData>
    <row r="1" customHeight="1" spans="1:251">
      <c r="A1" s="82" t="s">
        <v>430</v>
      </c>
      <c r="B1" s="121"/>
      <c r="C1" s="122"/>
      <c r="D1" s="123"/>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38.25" customHeight="1" spans="1:251">
      <c r="A2" s="124" t="s">
        <v>431</v>
      </c>
      <c r="B2" s="125"/>
      <c r="C2" s="126"/>
      <c r="D2" s="125"/>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ht="12.75" customHeight="1" spans="1:251">
      <c r="A3" s="125"/>
      <c r="B3" s="125"/>
      <c r="C3" s="126"/>
      <c r="D3" s="125"/>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1" spans="1:251">
      <c r="A4" s="127"/>
      <c r="B4" s="128"/>
      <c r="C4" s="129"/>
      <c r="D4" s="130" t="s">
        <v>313</v>
      </c>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131" t="s">
        <v>314</v>
      </c>
      <c r="B5" s="131"/>
      <c r="C5" s="131" t="s">
        <v>315</v>
      </c>
      <c r="D5" s="131"/>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132" t="s">
        <v>316</v>
      </c>
      <c r="B6" s="133" t="s">
        <v>317</v>
      </c>
      <c r="C6" s="132" t="s">
        <v>316</v>
      </c>
      <c r="D6" s="132" t="s">
        <v>317</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134" t="s">
        <v>432</v>
      </c>
      <c r="B7" s="135">
        <v>8250.02</v>
      </c>
      <c r="C7" s="136" t="s">
        <v>340</v>
      </c>
      <c r="D7" s="137">
        <v>1483.04</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138" t="s">
        <v>433</v>
      </c>
      <c r="B8" s="139">
        <v>2500</v>
      </c>
      <c r="C8" s="140" t="s">
        <v>344</v>
      </c>
      <c r="D8" s="141">
        <v>669.21</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142" t="s">
        <v>434</v>
      </c>
      <c r="B9" s="135"/>
      <c r="C9" s="140" t="s">
        <v>349</v>
      </c>
      <c r="D9" s="141">
        <v>220.53</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143" t="s">
        <v>435</v>
      </c>
      <c r="B10" s="144"/>
      <c r="C10" s="140" t="s">
        <v>436</v>
      </c>
      <c r="D10" s="141">
        <v>1562.9</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143" t="s">
        <v>437</v>
      </c>
      <c r="B11" s="144"/>
      <c r="C11" s="140" t="s">
        <v>355</v>
      </c>
      <c r="D11" s="141">
        <v>14092.1</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143" t="s">
        <v>438</v>
      </c>
      <c r="B12" s="139"/>
      <c r="C12" s="145" t="s">
        <v>439</v>
      </c>
      <c r="D12" s="141">
        <v>800</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143"/>
      <c r="B13" s="146"/>
      <c r="C13" s="145" t="s">
        <v>365</v>
      </c>
      <c r="D13" s="141">
        <v>15186.26</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143"/>
      <c r="B14" s="147"/>
      <c r="C14" s="140" t="s">
        <v>440</v>
      </c>
      <c r="D14" s="141">
        <v>3</v>
      </c>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143"/>
      <c r="B15" s="147"/>
      <c r="C15" s="140"/>
      <c r="D15" s="141"/>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143"/>
      <c r="B16" s="147"/>
      <c r="C16" s="140"/>
      <c r="D16" s="141"/>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143"/>
      <c r="B17" s="147"/>
      <c r="C17" s="140"/>
      <c r="D17" s="141"/>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148"/>
      <c r="B18" s="147"/>
      <c r="C18" s="140"/>
      <c r="D18" s="141"/>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148"/>
      <c r="B19" s="147"/>
      <c r="C19" s="145"/>
      <c r="D19" s="14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148"/>
      <c r="B20" s="147"/>
      <c r="C20" s="140"/>
      <c r="D20" s="141"/>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148"/>
      <c r="B21" s="147"/>
      <c r="C21" s="140"/>
      <c r="D21" s="141"/>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58"/>
      <c r="B22" s="147"/>
      <c r="C22" s="140"/>
      <c r="D22" s="141"/>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251">
      <c r="A23" s="58"/>
      <c r="B23" s="147"/>
      <c r="C23" s="140"/>
      <c r="D23" s="141"/>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1" spans="1:251">
      <c r="A24" s="58"/>
      <c r="B24" s="147"/>
      <c r="C24" s="149"/>
      <c r="D24" s="150"/>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1" spans="1:251">
      <c r="A25" s="151" t="s">
        <v>441</v>
      </c>
      <c r="B25" s="152">
        <f>SUM(B7:B17)</f>
        <v>10750.02</v>
      </c>
      <c r="C25" s="153" t="s">
        <v>442</v>
      </c>
      <c r="D25" s="154">
        <f>SUM(D7:D14)</f>
        <v>34017.04</v>
      </c>
      <c r="F25" s="155"/>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1" spans="1:251">
      <c r="A26" s="143" t="s">
        <v>443</v>
      </c>
      <c r="B26" s="147"/>
      <c r="C26" s="140" t="s">
        <v>444</v>
      </c>
      <c r="D26" s="150"/>
      <c r="E26" s="155"/>
      <c r="F26" s="155"/>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1" spans="1:251">
      <c r="A27" s="143" t="s">
        <v>445</v>
      </c>
      <c r="B27" s="156">
        <v>23267.02</v>
      </c>
      <c r="C27" s="145"/>
      <c r="D27" s="150"/>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1" spans="1:5">
      <c r="A28" s="157" t="s">
        <v>446</v>
      </c>
      <c r="B28" s="158">
        <f>B25+B27</f>
        <v>34017.04</v>
      </c>
      <c r="C28" s="149" t="s">
        <v>447</v>
      </c>
      <c r="D28" s="154">
        <f>D25+D26</f>
        <v>34017.04</v>
      </c>
      <c r="E28" s="155"/>
    </row>
    <row r="35" customHeight="1" spans="3:3">
      <c r="C35" s="155"/>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3"/>
  <sheetViews>
    <sheetView showGridLines="0" showZeros="0" zoomScale="115" zoomScaleNormal="115" workbookViewId="0">
      <selection activeCell="N6" sqref="N6"/>
    </sheetView>
  </sheetViews>
  <sheetFormatPr defaultColWidth="6.875" defaultRowHeight="12.75" customHeight="1"/>
  <cols>
    <col min="1" max="1" width="7.125" style="53" customWidth="1"/>
    <col min="2" max="2" width="33.75" style="53" customWidth="1"/>
    <col min="3" max="4" width="10.125" style="53" customWidth="1"/>
    <col min="5" max="6" width="10.375" style="78" customWidth="1"/>
    <col min="7" max="7" width="13.3583333333333" style="53" customWidth="1"/>
    <col min="8" max="8" width="9.99166666666667" style="53" customWidth="1"/>
    <col min="9" max="9" width="8.25" style="53" customWidth="1"/>
    <col min="10" max="10" width="7.175" style="53" customWidth="1"/>
    <col min="11" max="11" width="7.93333333333333" style="53" customWidth="1"/>
    <col min="12" max="12" width="10.425" style="53" customWidth="1"/>
    <col min="13" max="256" width="6.875" style="53"/>
    <col min="257" max="257" width="9.25" style="53" customWidth="1"/>
    <col min="258" max="258" width="44.625" style="53" customWidth="1"/>
    <col min="259" max="268" width="12.625" style="53" customWidth="1"/>
    <col min="269" max="512" width="6.875" style="53"/>
    <col min="513" max="513" width="9.25" style="53" customWidth="1"/>
    <col min="514" max="514" width="44.625" style="53" customWidth="1"/>
    <col min="515" max="524" width="12.625" style="53" customWidth="1"/>
    <col min="525" max="768" width="6.875" style="53"/>
    <col min="769" max="769" width="9.25" style="53" customWidth="1"/>
    <col min="770" max="770" width="44.625" style="53" customWidth="1"/>
    <col min="771" max="780" width="12.625" style="53" customWidth="1"/>
    <col min="781" max="1024" width="6.875" style="53"/>
    <col min="1025" max="1025" width="9.25" style="53" customWidth="1"/>
    <col min="1026" max="1026" width="44.625" style="53" customWidth="1"/>
    <col min="1027" max="1036" width="12.625" style="53" customWidth="1"/>
    <col min="1037" max="1280" width="6.875" style="53"/>
    <col min="1281" max="1281" width="9.25" style="53" customWidth="1"/>
    <col min="1282" max="1282" width="44.625" style="53" customWidth="1"/>
    <col min="1283" max="1292" width="12.625" style="53" customWidth="1"/>
    <col min="1293" max="1536" width="6.875" style="53"/>
    <col min="1537" max="1537" width="9.25" style="53" customWidth="1"/>
    <col min="1538" max="1538" width="44.625" style="53" customWidth="1"/>
    <col min="1539" max="1548" width="12.625" style="53" customWidth="1"/>
    <col min="1549" max="1792" width="6.875" style="53"/>
    <col min="1793" max="1793" width="9.25" style="53" customWidth="1"/>
    <col min="1794" max="1794" width="44.625" style="53" customWidth="1"/>
    <col min="1795" max="1804" width="12.625" style="53" customWidth="1"/>
    <col min="1805" max="2048" width="6.875" style="53"/>
    <col min="2049" max="2049" width="9.25" style="53" customWidth="1"/>
    <col min="2050" max="2050" width="44.625" style="53" customWidth="1"/>
    <col min="2051" max="2060" width="12.625" style="53" customWidth="1"/>
    <col min="2061" max="2304" width="6.875" style="53"/>
    <col min="2305" max="2305" width="9.25" style="53" customWidth="1"/>
    <col min="2306" max="2306" width="44.625" style="53" customWidth="1"/>
    <col min="2307" max="2316" width="12.625" style="53" customWidth="1"/>
    <col min="2317" max="2560" width="6.875" style="53"/>
    <col min="2561" max="2561" width="9.25" style="53" customWidth="1"/>
    <col min="2562" max="2562" width="44.625" style="53" customWidth="1"/>
    <col min="2563" max="2572" width="12.625" style="53" customWidth="1"/>
    <col min="2573" max="2816" width="6.875" style="53"/>
    <col min="2817" max="2817" width="9.25" style="53" customWidth="1"/>
    <col min="2818" max="2818" width="44.625" style="53" customWidth="1"/>
    <col min="2819" max="2828" width="12.625" style="53" customWidth="1"/>
    <col min="2829" max="3072" width="6.875" style="53"/>
    <col min="3073" max="3073" width="9.25" style="53" customWidth="1"/>
    <col min="3074" max="3074" width="44.625" style="53" customWidth="1"/>
    <col min="3075" max="3084" width="12.625" style="53" customWidth="1"/>
    <col min="3085" max="3328" width="6.875" style="53"/>
    <col min="3329" max="3329" width="9.25" style="53" customWidth="1"/>
    <col min="3330" max="3330" width="44.625" style="53" customWidth="1"/>
    <col min="3331" max="3340" width="12.625" style="53" customWidth="1"/>
    <col min="3341" max="3584" width="6.875" style="53"/>
    <col min="3585" max="3585" width="9.25" style="53" customWidth="1"/>
    <col min="3586" max="3586" width="44.625" style="53" customWidth="1"/>
    <col min="3587" max="3596" width="12.625" style="53" customWidth="1"/>
    <col min="3597" max="3840" width="6.875" style="53"/>
    <col min="3841" max="3841" width="9.25" style="53" customWidth="1"/>
    <col min="3842" max="3842" width="44.625" style="53" customWidth="1"/>
    <col min="3843" max="3852" width="12.625" style="53" customWidth="1"/>
    <col min="3853" max="4096" width="6.875" style="53"/>
    <col min="4097" max="4097" width="9.25" style="53" customWidth="1"/>
    <col min="4098" max="4098" width="44.625" style="53" customWidth="1"/>
    <col min="4099" max="4108" width="12.625" style="53" customWidth="1"/>
    <col min="4109" max="4352" width="6.875" style="53"/>
    <col min="4353" max="4353" width="9.25" style="53" customWidth="1"/>
    <col min="4354" max="4354" width="44.625" style="53" customWidth="1"/>
    <col min="4355" max="4364" width="12.625" style="53" customWidth="1"/>
    <col min="4365" max="4608" width="6.875" style="53"/>
    <col min="4609" max="4609" width="9.25" style="53" customWidth="1"/>
    <col min="4610" max="4610" width="44.625" style="53" customWidth="1"/>
    <col min="4611" max="4620" width="12.625" style="53" customWidth="1"/>
    <col min="4621" max="4864" width="6.875" style="53"/>
    <col min="4865" max="4865" width="9.25" style="53" customWidth="1"/>
    <col min="4866" max="4866" width="44.625" style="53" customWidth="1"/>
    <col min="4867" max="4876" width="12.625" style="53" customWidth="1"/>
    <col min="4877" max="5120" width="6.875" style="53"/>
    <col min="5121" max="5121" width="9.25" style="53" customWidth="1"/>
    <col min="5122" max="5122" width="44.625" style="53" customWidth="1"/>
    <col min="5123" max="5132" width="12.625" style="53" customWidth="1"/>
    <col min="5133" max="5376" width="6.875" style="53"/>
    <col min="5377" max="5377" width="9.25" style="53" customWidth="1"/>
    <col min="5378" max="5378" width="44.625" style="53" customWidth="1"/>
    <col min="5379" max="5388" width="12.625" style="53" customWidth="1"/>
    <col min="5389" max="5632" width="6.875" style="53"/>
    <col min="5633" max="5633" width="9.25" style="53" customWidth="1"/>
    <col min="5634" max="5634" width="44.625" style="53" customWidth="1"/>
    <col min="5635" max="5644" width="12.625" style="53" customWidth="1"/>
    <col min="5645" max="5888" width="6.875" style="53"/>
    <col min="5889" max="5889" width="9.25" style="53" customWidth="1"/>
    <col min="5890" max="5890" width="44.625" style="53" customWidth="1"/>
    <col min="5891" max="5900" width="12.625" style="53" customWidth="1"/>
    <col min="5901" max="6144" width="6.875" style="53"/>
    <col min="6145" max="6145" width="9.25" style="53" customWidth="1"/>
    <col min="6146" max="6146" width="44.625" style="53" customWidth="1"/>
    <col min="6147" max="6156" width="12.625" style="53" customWidth="1"/>
    <col min="6157" max="6400" width="6.875" style="53"/>
    <col min="6401" max="6401" width="9.25" style="53" customWidth="1"/>
    <col min="6402" max="6402" width="44.625" style="53" customWidth="1"/>
    <col min="6403" max="6412" width="12.625" style="53" customWidth="1"/>
    <col min="6413" max="6656" width="6.875" style="53"/>
    <col min="6657" max="6657" width="9.25" style="53" customWidth="1"/>
    <col min="6658" max="6658" width="44.625" style="53" customWidth="1"/>
    <col min="6659" max="6668" width="12.625" style="53" customWidth="1"/>
    <col min="6669" max="6912" width="6.875" style="53"/>
    <col min="6913" max="6913" width="9.25" style="53" customWidth="1"/>
    <col min="6914" max="6914" width="44.625" style="53" customWidth="1"/>
    <col min="6915" max="6924" width="12.625" style="53" customWidth="1"/>
    <col min="6925" max="7168" width="6.875" style="53"/>
    <col min="7169" max="7169" width="9.25" style="53" customWidth="1"/>
    <col min="7170" max="7170" width="44.625" style="53" customWidth="1"/>
    <col min="7171" max="7180" width="12.625" style="53" customWidth="1"/>
    <col min="7181" max="7424" width="6.875" style="53"/>
    <col min="7425" max="7425" width="9.25" style="53" customWidth="1"/>
    <col min="7426" max="7426" width="44.625" style="53" customWidth="1"/>
    <col min="7427" max="7436" width="12.625" style="53" customWidth="1"/>
    <col min="7437" max="7680" width="6.875" style="53"/>
    <col min="7681" max="7681" width="9.25" style="53" customWidth="1"/>
    <col min="7682" max="7682" width="44.625" style="53" customWidth="1"/>
    <col min="7683" max="7692" width="12.625" style="53" customWidth="1"/>
    <col min="7693" max="7936" width="6.875" style="53"/>
    <col min="7937" max="7937" width="9.25" style="53" customWidth="1"/>
    <col min="7938" max="7938" width="44.625" style="53" customWidth="1"/>
    <col min="7939" max="7948" width="12.625" style="53" customWidth="1"/>
    <col min="7949" max="8192" width="6.875" style="53"/>
    <col min="8193" max="8193" width="9.25" style="53" customWidth="1"/>
    <col min="8194" max="8194" width="44.625" style="53" customWidth="1"/>
    <col min="8195" max="8204" width="12.625" style="53" customWidth="1"/>
    <col min="8205" max="8448" width="6.875" style="53"/>
    <col min="8449" max="8449" width="9.25" style="53" customWidth="1"/>
    <col min="8450" max="8450" width="44.625" style="53" customWidth="1"/>
    <col min="8451" max="8460" width="12.625" style="53" customWidth="1"/>
    <col min="8461" max="8704" width="6.875" style="53"/>
    <col min="8705" max="8705" width="9.25" style="53" customWidth="1"/>
    <col min="8706" max="8706" width="44.625" style="53" customWidth="1"/>
    <col min="8707" max="8716" width="12.625" style="53" customWidth="1"/>
    <col min="8717" max="8960" width="6.875" style="53"/>
    <col min="8961" max="8961" width="9.25" style="53" customWidth="1"/>
    <col min="8962" max="8962" width="44.625" style="53" customWidth="1"/>
    <col min="8963" max="8972" width="12.625" style="53" customWidth="1"/>
    <col min="8973" max="9216" width="6.875" style="53"/>
    <col min="9217" max="9217" width="9.25" style="53" customWidth="1"/>
    <col min="9218" max="9218" width="44.625" style="53" customWidth="1"/>
    <col min="9219" max="9228" width="12.625" style="53" customWidth="1"/>
    <col min="9229" max="9472" width="6.875" style="53"/>
    <col min="9473" max="9473" width="9.25" style="53" customWidth="1"/>
    <col min="9474" max="9474" width="44.625" style="53" customWidth="1"/>
    <col min="9475" max="9484" width="12.625" style="53" customWidth="1"/>
    <col min="9485" max="9728" width="6.875" style="53"/>
    <col min="9729" max="9729" width="9.25" style="53" customWidth="1"/>
    <col min="9730" max="9730" width="44.625" style="53" customWidth="1"/>
    <col min="9731" max="9740" width="12.625" style="53" customWidth="1"/>
    <col min="9741" max="9984" width="6.875" style="53"/>
    <col min="9985" max="9985" width="9.25" style="53" customWidth="1"/>
    <col min="9986" max="9986" width="44.625" style="53" customWidth="1"/>
    <col min="9987" max="9996" width="12.625" style="53" customWidth="1"/>
    <col min="9997" max="10240" width="6.875" style="53"/>
    <col min="10241" max="10241" width="9.25" style="53" customWidth="1"/>
    <col min="10242" max="10242" width="44.625" style="53" customWidth="1"/>
    <col min="10243" max="10252" width="12.625" style="53" customWidth="1"/>
    <col min="10253" max="10496" width="6.875" style="53"/>
    <col min="10497" max="10497" width="9.25" style="53" customWidth="1"/>
    <col min="10498" max="10498" width="44.625" style="53" customWidth="1"/>
    <col min="10499" max="10508" width="12.625" style="53" customWidth="1"/>
    <col min="10509" max="10752" width="6.875" style="53"/>
    <col min="10753" max="10753" width="9.25" style="53" customWidth="1"/>
    <col min="10754" max="10754" width="44.625" style="53" customWidth="1"/>
    <col min="10755" max="10764" width="12.625" style="53" customWidth="1"/>
    <col min="10765" max="11008" width="6.875" style="53"/>
    <col min="11009" max="11009" width="9.25" style="53" customWidth="1"/>
    <col min="11010" max="11010" width="44.625" style="53" customWidth="1"/>
    <col min="11011" max="11020" width="12.625" style="53" customWidth="1"/>
    <col min="11021" max="11264" width="6.875" style="53"/>
    <col min="11265" max="11265" width="9.25" style="53" customWidth="1"/>
    <col min="11266" max="11266" width="44.625" style="53" customWidth="1"/>
    <col min="11267" max="11276" width="12.625" style="53" customWidth="1"/>
    <col min="11277" max="11520" width="6.875" style="53"/>
    <col min="11521" max="11521" width="9.25" style="53" customWidth="1"/>
    <col min="11522" max="11522" width="44.625" style="53" customWidth="1"/>
    <col min="11523" max="11532" width="12.625" style="53" customWidth="1"/>
    <col min="11533" max="11776" width="6.875" style="53"/>
    <col min="11777" max="11777" width="9.25" style="53" customWidth="1"/>
    <col min="11778" max="11778" width="44.625" style="53" customWidth="1"/>
    <col min="11779" max="11788" width="12.625" style="53" customWidth="1"/>
    <col min="11789" max="12032" width="6.875" style="53"/>
    <col min="12033" max="12033" width="9.25" style="53" customWidth="1"/>
    <col min="12034" max="12034" width="44.625" style="53" customWidth="1"/>
    <col min="12035" max="12044" width="12.625" style="53" customWidth="1"/>
    <col min="12045" max="12288" width="6.875" style="53"/>
    <col min="12289" max="12289" width="9.25" style="53" customWidth="1"/>
    <col min="12290" max="12290" width="44.625" style="53" customWidth="1"/>
    <col min="12291" max="12300" width="12.625" style="53" customWidth="1"/>
    <col min="12301" max="12544" width="6.875" style="53"/>
    <col min="12545" max="12545" width="9.25" style="53" customWidth="1"/>
    <col min="12546" max="12546" width="44.625" style="53" customWidth="1"/>
    <col min="12547" max="12556" width="12.625" style="53" customWidth="1"/>
    <col min="12557" max="12800" width="6.875" style="53"/>
    <col min="12801" max="12801" width="9.25" style="53" customWidth="1"/>
    <col min="12802" max="12802" width="44.625" style="53" customWidth="1"/>
    <col min="12803" max="12812" width="12.625" style="53" customWidth="1"/>
    <col min="12813" max="13056" width="6.875" style="53"/>
    <col min="13057" max="13057" width="9.25" style="53" customWidth="1"/>
    <col min="13058" max="13058" width="44.625" style="53" customWidth="1"/>
    <col min="13059" max="13068" width="12.625" style="53" customWidth="1"/>
    <col min="13069" max="13312" width="6.875" style="53"/>
    <col min="13313" max="13313" width="9.25" style="53" customWidth="1"/>
    <col min="13314" max="13314" width="44.625" style="53" customWidth="1"/>
    <col min="13315" max="13324" width="12.625" style="53" customWidth="1"/>
    <col min="13325" max="13568" width="6.875" style="53"/>
    <col min="13569" max="13569" width="9.25" style="53" customWidth="1"/>
    <col min="13570" max="13570" width="44.625" style="53" customWidth="1"/>
    <col min="13571" max="13580" width="12.625" style="53" customWidth="1"/>
    <col min="13581" max="13824" width="6.875" style="53"/>
    <col min="13825" max="13825" width="9.25" style="53" customWidth="1"/>
    <col min="13826" max="13826" width="44.625" style="53" customWidth="1"/>
    <col min="13827" max="13836" width="12.625" style="53" customWidth="1"/>
    <col min="13837" max="14080" width="6.875" style="53"/>
    <col min="14081" max="14081" width="9.25" style="53" customWidth="1"/>
    <col min="14082" max="14082" width="44.625" style="53" customWidth="1"/>
    <col min="14083" max="14092" width="12.625" style="53" customWidth="1"/>
    <col min="14093" max="14336" width="6.875" style="53"/>
    <col min="14337" max="14337" width="9.25" style="53" customWidth="1"/>
    <col min="14338" max="14338" width="44.625" style="53" customWidth="1"/>
    <col min="14339" max="14348" width="12.625" style="53" customWidth="1"/>
    <col min="14349" max="14592" width="6.875" style="53"/>
    <col min="14593" max="14593" width="9.25" style="53" customWidth="1"/>
    <col min="14594" max="14594" width="44.625" style="53" customWidth="1"/>
    <col min="14595" max="14604" width="12.625" style="53" customWidth="1"/>
    <col min="14605" max="14848" width="6.875" style="53"/>
    <col min="14849" max="14849" width="9.25" style="53" customWidth="1"/>
    <col min="14850" max="14850" width="44.625" style="53" customWidth="1"/>
    <col min="14851" max="14860" width="12.625" style="53" customWidth="1"/>
    <col min="14861" max="15104" width="6.875" style="53"/>
    <col min="15105" max="15105" width="9.25" style="53" customWidth="1"/>
    <col min="15106" max="15106" width="44.625" style="53" customWidth="1"/>
    <col min="15107" max="15116" width="12.625" style="53" customWidth="1"/>
    <col min="15117" max="15360" width="6.875" style="53"/>
    <col min="15361" max="15361" width="9.25" style="53" customWidth="1"/>
    <col min="15362" max="15362" width="44.625" style="53" customWidth="1"/>
    <col min="15363" max="15372" width="12.625" style="53" customWidth="1"/>
    <col min="15373" max="15616" width="6.875" style="53"/>
    <col min="15617" max="15617" width="9.25" style="53" customWidth="1"/>
    <col min="15618" max="15618" width="44.625" style="53" customWidth="1"/>
    <col min="15619" max="15628" width="12.625" style="53" customWidth="1"/>
    <col min="15629" max="15872" width="6.875" style="53"/>
    <col min="15873" max="15873" width="9.25" style="53" customWidth="1"/>
    <col min="15874" max="15874" width="44.625" style="53" customWidth="1"/>
    <col min="15875" max="15884" width="12.625" style="53" customWidth="1"/>
    <col min="15885" max="16128" width="6.875" style="53"/>
    <col min="16129" max="16129" width="9.25" style="53" customWidth="1"/>
    <col min="16130" max="16130" width="44.625" style="53" customWidth="1"/>
    <col min="16131" max="16140" width="12.625" style="53" customWidth="1"/>
    <col min="16141" max="16384" width="6.875" style="53"/>
  </cols>
  <sheetData>
    <row r="1" ht="20.1" customHeight="1" spans="1:12">
      <c r="A1" s="82" t="s">
        <v>448</v>
      </c>
      <c r="L1" s="113"/>
    </row>
    <row r="2" ht="43.5" customHeight="1" spans="1:12">
      <c r="A2" s="83" t="s">
        <v>449</v>
      </c>
      <c r="B2" s="83"/>
      <c r="C2" s="83"/>
      <c r="D2" s="83"/>
      <c r="E2" s="83"/>
      <c r="F2" s="83"/>
      <c r="G2" s="83"/>
      <c r="H2" s="83"/>
      <c r="I2" s="83"/>
      <c r="J2" s="83"/>
      <c r="K2" s="83"/>
      <c r="L2" s="83"/>
    </row>
    <row r="3" ht="11" customHeight="1" spans="1:12">
      <c r="A3" s="84"/>
      <c r="B3" s="84"/>
      <c r="C3" s="84"/>
      <c r="D3" s="84"/>
      <c r="E3" s="85"/>
      <c r="F3" s="85"/>
      <c r="G3" s="84"/>
      <c r="H3" s="84"/>
      <c r="I3" s="84"/>
      <c r="J3" s="84"/>
      <c r="K3" s="84"/>
      <c r="L3" s="84"/>
    </row>
    <row r="4" ht="20.1" hidden="1" customHeight="1" spans="1:12">
      <c r="A4" s="86"/>
      <c r="B4" s="86"/>
      <c r="C4" s="86"/>
      <c r="D4" s="86"/>
      <c r="E4" s="87"/>
      <c r="F4" s="87"/>
      <c r="G4" s="86"/>
      <c r="H4" s="86"/>
      <c r="I4" s="86"/>
      <c r="J4" s="86"/>
      <c r="K4" s="86"/>
      <c r="L4" s="114" t="s">
        <v>313</v>
      </c>
    </row>
    <row r="5" ht="24" customHeight="1" spans="1:12">
      <c r="A5" s="88" t="s">
        <v>450</v>
      </c>
      <c r="B5" s="89"/>
      <c r="C5" s="90" t="s">
        <v>318</v>
      </c>
      <c r="D5" s="90" t="s">
        <v>445</v>
      </c>
      <c r="E5" s="91" t="s">
        <v>432</v>
      </c>
      <c r="F5" s="91" t="s">
        <v>433</v>
      </c>
      <c r="G5" s="90" t="s">
        <v>434</v>
      </c>
      <c r="H5" s="90" t="s">
        <v>435</v>
      </c>
      <c r="I5" s="90"/>
      <c r="J5" s="90" t="s">
        <v>437</v>
      </c>
      <c r="K5" s="90" t="s">
        <v>438</v>
      </c>
      <c r="L5" s="115" t="s">
        <v>443</v>
      </c>
    </row>
    <row r="6" ht="48" customHeight="1" spans="1:12">
      <c r="A6" s="92" t="s">
        <v>335</v>
      </c>
      <c r="B6" s="93" t="s">
        <v>336</v>
      </c>
      <c r="C6" s="45"/>
      <c r="D6" s="45"/>
      <c r="E6" s="61"/>
      <c r="F6" s="61"/>
      <c r="G6" s="45"/>
      <c r="H6" s="45" t="s">
        <v>451</v>
      </c>
      <c r="I6" s="45" t="s">
        <v>452</v>
      </c>
      <c r="J6" s="45"/>
      <c r="K6" s="45"/>
      <c r="L6" s="116"/>
    </row>
    <row r="7" s="51" customFormat="1" ht="12.95" customHeight="1" spans="1:12">
      <c r="A7" s="94" t="s">
        <v>453</v>
      </c>
      <c r="B7" s="95" t="s">
        <v>340</v>
      </c>
      <c r="C7" s="96">
        <f>C8</f>
        <v>1483.04</v>
      </c>
      <c r="D7" s="96">
        <f t="shared" ref="D7:E7" si="0">D8</f>
        <v>105.16</v>
      </c>
      <c r="E7" s="96">
        <f t="shared" si="0"/>
        <v>1377.88</v>
      </c>
      <c r="F7" s="64"/>
      <c r="G7" s="97"/>
      <c r="H7" s="97"/>
      <c r="I7" s="97"/>
      <c r="J7" s="97"/>
      <c r="K7" s="97"/>
      <c r="L7" s="117"/>
    </row>
    <row r="8" s="81" customFormat="1" ht="12.95" customHeight="1" spans="1:12">
      <c r="A8" s="98" t="s">
        <v>454</v>
      </c>
      <c r="B8" s="99" t="s">
        <v>341</v>
      </c>
      <c r="C8" s="96">
        <f>SUM(C9:C10)</f>
        <v>1483.04</v>
      </c>
      <c r="D8" s="96">
        <f t="shared" ref="D8:E8" si="1">SUM(D9:D10)</f>
        <v>105.16</v>
      </c>
      <c r="E8" s="96">
        <f t="shared" si="1"/>
        <v>1377.88</v>
      </c>
      <c r="F8" s="76">
        <v>0</v>
      </c>
      <c r="G8" s="100"/>
      <c r="H8" s="101"/>
      <c r="I8" s="101"/>
      <c r="J8" s="101"/>
      <c r="K8" s="101"/>
      <c r="L8" s="118"/>
    </row>
    <row r="9" s="81" customFormat="1" ht="12.95" customHeight="1" spans="1:12">
      <c r="A9" s="98" t="s">
        <v>455</v>
      </c>
      <c r="B9" s="99" t="s">
        <v>456</v>
      </c>
      <c r="C9" s="76">
        <v>1116.34</v>
      </c>
      <c r="D9" s="77">
        <v>105.16</v>
      </c>
      <c r="E9" s="76">
        <v>1011.18</v>
      </c>
      <c r="F9" s="76">
        <v>0</v>
      </c>
      <c r="G9" s="100"/>
      <c r="H9" s="101"/>
      <c r="I9" s="101"/>
      <c r="J9" s="101"/>
      <c r="K9" s="101"/>
      <c r="L9" s="118"/>
    </row>
    <row r="10" s="81" customFormat="1" ht="12.95" customHeight="1" spans="1:12">
      <c r="A10" s="98" t="s">
        <v>457</v>
      </c>
      <c r="B10" s="99" t="s">
        <v>458</v>
      </c>
      <c r="C10" s="76">
        <v>366.7</v>
      </c>
      <c r="D10" s="77">
        <v>0</v>
      </c>
      <c r="E10" s="76">
        <v>366.7</v>
      </c>
      <c r="F10" s="76">
        <v>0</v>
      </c>
      <c r="G10" s="100"/>
      <c r="H10" s="101"/>
      <c r="I10" s="101"/>
      <c r="J10" s="101"/>
      <c r="K10" s="101"/>
      <c r="L10" s="118"/>
    </row>
    <row r="11" s="51" customFormat="1" ht="12.95" customHeight="1" spans="1:12">
      <c r="A11" s="94" t="s">
        <v>459</v>
      </c>
      <c r="B11" s="95" t="s">
        <v>344</v>
      </c>
      <c r="C11" s="96">
        <f>C12</f>
        <v>669.21</v>
      </c>
      <c r="D11" s="96">
        <f t="shared" ref="D11:E11" si="2">D12</f>
        <v>101.71</v>
      </c>
      <c r="E11" s="96">
        <f t="shared" si="2"/>
        <v>567.5</v>
      </c>
      <c r="F11" s="96">
        <v>0</v>
      </c>
      <c r="G11" s="102"/>
      <c r="H11" s="101"/>
      <c r="I11" s="101"/>
      <c r="J11" s="101"/>
      <c r="K11" s="101"/>
      <c r="L11" s="119"/>
    </row>
    <row r="12" s="81" customFormat="1" ht="12.95" customHeight="1" spans="1:12">
      <c r="A12" s="98" t="s">
        <v>460</v>
      </c>
      <c r="B12" s="99" t="s">
        <v>461</v>
      </c>
      <c r="C12" s="96">
        <f>SUM(C13:C15)</f>
        <v>669.21</v>
      </c>
      <c r="D12" s="96">
        <f t="shared" ref="D12:E12" si="3">SUM(D13:D15)</f>
        <v>101.71</v>
      </c>
      <c r="E12" s="96">
        <f t="shared" si="3"/>
        <v>567.5</v>
      </c>
      <c r="F12" s="76">
        <v>0</v>
      </c>
      <c r="G12" s="100"/>
      <c r="H12" s="101"/>
      <c r="I12" s="101"/>
      <c r="J12" s="101"/>
      <c r="K12" s="101"/>
      <c r="L12" s="118"/>
    </row>
    <row r="13" s="81" customFormat="1" ht="12.95" customHeight="1" spans="1:12">
      <c r="A13" s="98" t="s">
        <v>462</v>
      </c>
      <c r="B13" s="99" t="s">
        <v>463</v>
      </c>
      <c r="C13" s="76">
        <f t="shared" ref="C13:C15" si="4">D13+E13</f>
        <v>254.84</v>
      </c>
      <c r="D13" s="77">
        <v>55.42</v>
      </c>
      <c r="E13" s="76">
        <v>199.42</v>
      </c>
      <c r="F13" s="76">
        <v>0</v>
      </c>
      <c r="G13" s="100"/>
      <c r="H13" s="101"/>
      <c r="I13" s="101"/>
      <c r="J13" s="101"/>
      <c r="K13" s="101"/>
      <c r="L13" s="118"/>
    </row>
    <row r="14" s="81" customFormat="1" ht="12.95" customHeight="1" spans="1:12">
      <c r="A14" s="98" t="s">
        <v>464</v>
      </c>
      <c r="B14" s="99" t="s">
        <v>465</v>
      </c>
      <c r="C14" s="76">
        <f t="shared" si="4"/>
        <v>141.78</v>
      </c>
      <c r="D14" s="77">
        <v>42.06</v>
      </c>
      <c r="E14" s="76">
        <v>99.72</v>
      </c>
      <c r="F14" s="76">
        <v>0</v>
      </c>
      <c r="G14" s="100"/>
      <c r="H14" s="101"/>
      <c r="I14" s="101"/>
      <c r="J14" s="101"/>
      <c r="K14" s="101"/>
      <c r="L14" s="118"/>
    </row>
    <row r="15" s="81" customFormat="1" ht="12.95" customHeight="1" spans="1:12">
      <c r="A15" s="98" t="s">
        <v>466</v>
      </c>
      <c r="B15" s="99" t="s">
        <v>467</v>
      </c>
      <c r="C15" s="76">
        <f t="shared" si="4"/>
        <v>272.59</v>
      </c>
      <c r="D15" s="77">
        <v>4.23</v>
      </c>
      <c r="E15" s="76">
        <v>268.36</v>
      </c>
      <c r="F15" s="76">
        <v>0</v>
      </c>
      <c r="G15" s="100"/>
      <c r="H15" s="101"/>
      <c r="I15" s="101"/>
      <c r="J15" s="101"/>
      <c r="K15" s="101"/>
      <c r="L15" s="118"/>
    </row>
    <row r="16" s="51" customFormat="1" ht="12.95" customHeight="1" spans="1:12">
      <c r="A16" s="94" t="s">
        <v>468</v>
      </c>
      <c r="B16" s="95" t="s">
        <v>349</v>
      </c>
      <c r="C16" s="96">
        <f>C17</f>
        <v>220.53</v>
      </c>
      <c r="D16" s="96">
        <f t="shared" ref="D16:E16" si="5">D17</f>
        <v>41.95</v>
      </c>
      <c r="E16" s="96">
        <f t="shared" si="5"/>
        <v>178.58</v>
      </c>
      <c r="F16" s="96">
        <v>0</v>
      </c>
      <c r="G16" s="102"/>
      <c r="H16" s="101"/>
      <c r="I16" s="101"/>
      <c r="J16" s="101"/>
      <c r="K16" s="101"/>
      <c r="L16" s="119"/>
    </row>
    <row r="17" s="81" customFormat="1" ht="12.95" customHeight="1" spans="1:12">
      <c r="A17" s="98" t="s">
        <v>469</v>
      </c>
      <c r="B17" s="99" t="s">
        <v>350</v>
      </c>
      <c r="C17" s="96">
        <f>SUM(C18:C21)</f>
        <v>220.53</v>
      </c>
      <c r="D17" s="96">
        <f t="shared" ref="D17:E17" si="6">SUM(D18:D21)</f>
        <v>41.95</v>
      </c>
      <c r="E17" s="96">
        <f t="shared" si="6"/>
        <v>178.58</v>
      </c>
      <c r="F17" s="76">
        <v>0</v>
      </c>
      <c r="G17" s="100"/>
      <c r="H17" s="101"/>
      <c r="I17" s="101"/>
      <c r="J17" s="101"/>
      <c r="K17" s="101"/>
      <c r="L17" s="118"/>
    </row>
    <row r="18" s="81" customFormat="1" ht="12.95" customHeight="1" spans="1:12">
      <c r="A18" s="98" t="s">
        <v>470</v>
      </c>
      <c r="B18" s="99" t="s">
        <v>471</v>
      </c>
      <c r="C18" s="76">
        <f>D18+E18</f>
        <v>84.9</v>
      </c>
      <c r="D18" s="77">
        <v>0</v>
      </c>
      <c r="E18" s="76">
        <v>84.9</v>
      </c>
      <c r="F18" s="76">
        <v>0</v>
      </c>
      <c r="G18" s="100"/>
      <c r="H18" s="101"/>
      <c r="I18" s="101"/>
      <c r="J18" s="101"/>
      <c r="K18" s="101"/>
      <c r="L18" s="118"/>
    </row>
    <row r="19" s="81" customFormat="1" ht="12.95" customHeight="1" spans="1:12">
      <c r="A19" s="98" t="s">
        <v>472</v>
      </c>
      <c r="B19" s="99" t="s">
        <v>473</v>
      </c>
      <c r="C19" s="76">
        <f t="shared" ref="C19:C21" si="7">D19+E19</f>
        <v>75.23</v>
      </c>
      <c r="D19" s="77">
        <v>31.35</v>
      </c>
      <c r="E19" s="76">
        <v>43.88</v>
      </c>
      <c r="F19" s="76">
        <v>0</v>
      </c>
      <c r="G19" s="100"/>
      <c r="H19" s="101"/>
      <c r="I19" s="101"/>
      <c r="J19" s="101"/>
      <c r="K19" s="101"/>
      <c r="L19" s="118"/>
    </row>
    <row r="20" s="81" customFormat="1" ht="12.95" customHeight="1" spans="1:12">
      <c r="A20" s="98" t="s">
        <v>474</v>
      </c>
      <c r="B20" s="99" t="s">
        <v>475</v>
      </c>
      <c r="C20" s="76">
        <f t="shared" si="7"/>
        <v>13.88</v>
      </c>
      <c r="D20" s="77">
        <v>0</v>
      </c>
      <c r="E20" s="76">
        <v>13.88</v>
      </c>
      <c r="F20" s="76">
        <v>0</v>
      </c>
      <c r="G20" s="100"/>
      <c r="H20" s="101"/>
      <c r="I20" s="101"/>
      <c r="J20" s="101"/>
      <c r="K20" s="101"/>
      <c r="L20" s="118"/>
    </row>
    <row r="21" s="81" customFormat="1" ht="12.95" customHeight="1" spans="1:12">
      <c r="A21" s="98" t="s">
        <v>476</v>
      </c>
      <c r="B21" s="99" t="s">
        <v>477</v>
      </c>
      <c r="C21" s="76">
        <f t="shared" si="7"/>
        <v>46.52</v>
      </c>
      <c r="D21" s="77">
        <v>10.6</v>
      </c>
      <c r="E21" s="76">
        <v>35.92</v>
      </c>
      <c r="F21" s="76">
        <v>0</v>
      </c>
      <c r="G21" s="100"/>
      <c r="H21" s="101"/>
      <c r="I21" s="101"/>
      <c r="J21" s="101"/>
      <c r="K21" s="101"/>
      <c r="L21" s="118"/>
    </row>
    <row r="22" s="51" customFormat="1" ht="12.95" customHeight="1" spans="1:12">
      <c r="A22" s="94" t="s">
        <v>478</v>
      </c>
      <c r="B22" s="95" t="s">
        <v>436</v>
      </c>
      <c r="C22" s="96">
        <f>C23</f>
        <v>1562.9</v>
      </c>
      <c r="D22" s="96">
        <f t="shared" ref="D22:F22" si="8">D23</f>
        <v>1562.9</v>
      </c>
      <c r="E22" s="96">
        <f t="shared" si="8"/>
        <v>0</v>
      </c>
      <c r="F22" s="96">
        <f t="shared" si="8"/>
        <v>0</v>
      </c>
      <c r="G22" s="102"/>
      <c r="H22" s="101"/>
      <c r="I22" s="101"/>
      <c r="J22" s="101"/>
      <c r="K22" s="101"/>
      <c r="L22" s="119"/>
    </row>
    <row r="23" s="81" customFormat="1" ht="12.95" customHeight="1" spans="1:12">
      <c r="A23" s="98" t="s">
        <v>479</v>
      </c>
      <c r="B23" s="99" t="s">
        <v>480</v>
      </c>
      <c r="C23" s="96">
        <f>C24</f>
        <v>1562.9</v>
      </c>
      <c r="D23" s="96">
        <f t="shared" ref="D23:E23" si="9">D24</f>
        <v>1562.9</v>
      </c>
      <c r="E23" s="96">
        <f t="shared" si="9"/>
        <v>0</v>
      </c>
      <c r="F23" s="96">
        <v>0</v>
      </c>
      <c r="G23" s="100"/>
      <c r="H23" s="101"/>
      <c r="I23" s="101"/>
      <c r="J23" s="101"/>
      <c r="K23" s="101"/>
      <c r="L23" s="118"/>
    </row>
    <row r="24" s="81" customFormat="1" ht="12.95" customHeight="1" spans="1:12">
      <c r="A24" s="98" t="s">
        <v>481</v>
      </c>
      <c r="B24" s="99" t="s">
        <v>482</v>
      </c>
      <c r="C24" s="76">
        <v>1562.9</v>
      </c>
      <c r="D24" s="77">
        <v>1562.9</v>
      </c>
      <c r="E24" s="76">
        <v>0</v>
      </c>
      <c r="F24" s="76">
        <v>0</v>
      </c>
      <c r="G24" s="100"/>
      <c r="H24" s="101"/>
      <c r="I24" s="101"/>
      <c r="J24" s="101"/>
      <c r="K24" s="101"/>
      <c r="L24" s="118"/>
    </row>
    <row r="25" s="51" customFormat="1" ht="12.95" customHeight="1" spans="1:12">
      <c r="A25" s="94" t="s">
        <v>483</v>
      </c>
      <c r="B25" s="95" t="s">
        <v>355</v>
      </c>
      <c r="C25" s="96">
        <f>C26+C31+C33+C35+C37+C41+C43</f>
        <v>14092.1</v>
      </c>
      <c r="D25" s="96">
        <f t="shared" ref="D25:F25" si="10">D26+D31+D33+D35+D37+D41+D43</f>
        <v>5615.62</v>
      </c>
      <c r="E25" s="96">
        <f t="shared" si="10"/>
        <v>5976.48</v>
      </c>
      <c r="F25" s="96">
        <f t="shared" si="10"/>
        <v>2500</v>
      </c>
      <c r="G25" s="102"/>
      <c r="H25" s="101"/>
      <c r="I25" s="101"/>
      <c r="J25" s="101"/>
      <c r="K25" s="101"/>
      <c r="L25" s="119"/>
    </row>
    <row r="26" s="81" customFormat="1" ht="12.95" customHeight="1" spans="1:12">
      <c r="A26" s="98" t="s">
        <v>484</v>
      </c>
      <c r="B26" s="95" t="s">
        <v>356</v>
      </c>
      <c r="C26" s="96">
        <f>SUM(C27:C30)</f>
        <v>4855.57</v>
      </c>
      <c r="D26" s="96">
        <f t="shared" ref="D26:E26" si="11">SUM(D27:D30)</f>
        <v>824.09</v>
      </c>
      <c r="E26" s="96">
        <f t="shared" si="11"/>
        <v>4031.48</v>
      </c>
      <c r="F26" s="96">
        <v>0</v>
      </c>
      <c r="G26" s="100"/>
      <c r="H26" s="101"/>
      <c r="I26" s="101"/>
      <c r="J26" s="101"/>
      <c r="K26" s="101"/>
      <c r="L26" s="118"/>
    </row>
    <row r="27" s="81" customFormat="1" ht="12.95" customHeight="1" spans="1:12">
      <c r="A27" s="98" t="s">
        <v>485</v>
      </c>
      <c r="B27" s="99" t="s">
        <v>486</v>
      </c>
      <c r="C27" s="76">
        <f>D27+E27</f>
        <v>1019.68</v>
      </c>
      <c r="D27" s="77">
        <v>0</v>
      </c>
      <c r="E27" s="76">
        <v>1019.68</v>
      </c>
      <c r="F27" s="76">
        <v>0</v>
      </c>
      <c r="G27" s="100"/>
      <c r="H27" s="101"/>
      <c r="I27" s="101"/>
      <c r="J27" s="101"/>
      <c r="K27" s="101"/>
      <c r="L27" s="118"/>
    </row>
    <row r="28" s="81" customFormat="1" ht="12.95" customHeight="1" spans="1:12">
      <c r="A28" s="98" t="s">
        <v>487</v>
      </c>
      <c r="B28" s="99" t="s">
        <v>488</v>
      </c>
      <c r="C28" s="76">
        <f t="shared" ref="C28:C30" si="12">D28+E28</f>
        <v>168.02</v>
      </c>
      <c r="D28" s="77">
        <v>0</v>
      </c>
      <c r="E28" s="76">
        <v>168.02</v>
      </c>
      <c r="F28" s="76">
        <v>0</v>
      </c>
      <c r="G28" s="100"/>
      <c r="H28" s="101"/>
      <c r="I28" s="101"/>
      <c r="J28" s="101"/>
      <c r="K28" s="101"/>
      <c r="L28" s="118"/>
    </row>
    <row r="29" s="81" customFormat="1" ht="12.95" customHeight="1" spans="1:12">
      <c r="A29" s="98" t="s">
        <v>489</v>
      </c>
      <c r="B29" s="99" t="s">
        <v>490</v>
      </c>
      <c r="C29" s="76">
        <f t="shared" si="12"/>
        <v>653.21</v>
      </c>
      <c r="D29" s="77">
        <v>25.16</v>
      </c>
      <c r="E29" s="76">
        <v>628.05</v>
      </c>
      <c r="F29" s="76">
        <v>0</v>
      </c>
      <c r="G29" s="100"/>
      <c r="H29" s="101"/>
      <c r="I29" s="101"/>
      <c r="J29" s="101"/>
      <c r="K29" s="101"/>
      <c r="L29" s="118"/>
    </row>
    <row r="30" s="81" customFormat="1" ht="12.95" customHeight="1" spans="1:12">
      <c r="A30" s="98" t="s">
        <v>491</v>
      </c>
      <c r="B30" s="99" t="s">
        <v>492</v>
      </c>
      <c r="C30" s="76">
        <f t="shared" si="12"/>
        <v>3014.66</v>
      </c>
      <c r="D30" s="77">
        <v>798.93</v>
      </c>
      <c r="E30" s="76">
        <v>2215.73</v>
      </c>
      <c r="F30" s="76">
        <v>0</v>
      </c>
      <c r="G30" s="100"/>
      <c r="H30" s="101"/>
      <c r="I30" s="101"/>
      <c r="J30" s="101"/>
      <c r="K30" s="101"/>
      <c r="L30" s="118"/>
    </row>
    <row r="31" s="81" customFormat="1" ht="12.95" customHeight="1" spans="1:12">
      <c r="A31" s="103">
        <v>21203</v>
      </c>
      <c r="B31" s="104" t="s">
        <v>361</v>
      </c>
      <c r="C31" s="96">
        <f>C32</f>
        <v>1500</v>
      </c>
      <c r="D31" s="96">
        <f t="shared" ref="D31:E31" si="13">D32</f>
        <v>0</v>
      </c>
      <c r="E31" s="96">
        <f t="shared" si="13"/>
        <v>1500</v>
      </c>
      <c r="F31" s="96">
        <v>0</v>
      </c>
      <c r="G31" s="100"/>
      <c r="H31" s="101"/>
      <c r="I31" s="101"/>
      <c r="J31" s="101"/>
      <c r="K31" s="101"/>
      <c r="L31" s="118"/>
    </row>
    <row r="32" s="81" customFormat="1" ht="12.95" customHeight="1" spans="1:12">
      <c r="A32" s="103">
        <v>2120399</v>
      </c>
      <c r="B32" s="105" t="s">
        <v>362</v>
      </c>
      <c r="C32" s="76">
        <f>D32+E32</f>
        <v>1500</v>
      </c>
      <c r="D32" s="77">
        <v>0</v>
      </c>
      <c r="E32" s="76">
        <v>1500</v>
      </c>
      <c r="F32" s="76">
        <v>0</v>
      </c>
      <c r="G32" s="100"/>
      <c r="H32" s="101"/>
      <c r="I32" s="101"/>
      <c r="J32" s="101"/>
      <c r="K32" s="101"/>
      <c r="L32" s="118"/>
    </row>
    <row r="33" s="81" customFormat="1" ht="12.95" customHeight="1" spans="1:12">
      <c r="A33" s="98" t="s">
        <v>493</v>
      </c>
      <c r="B33" s="95" t="s">
        <v>494</v>
      </c>
      <c r="C33" s="96">
        <f>C34</f>
        <v>29</v>
      </c>
      <c r="D33" s="96">
        <f t="shared" ref="D33:E33" si="14">D34</f>
        <v>29</v>
      </c>
      <c r="E33" s="96">
        <f t="shared" si="14"/>
        <v>0</v>
      </c>
      <c r="F33" s="96">
        <v>0</v>
      </c>
      <c r="G33" s="100"/>
      <c r="H33" s="101"/>
      <c r="I33" s="101"/>
      <c r="J33" s="101"/>
      <c r="K33" s="101"/>
      <c r="L33" s="118"/>
    </row>
    <row r="34" s="81" customFormat="1" ht="12.95" customHeight="1" spans="1:12">
      <c r="A34" s="98" t="s">
        <v>495</v>
      </c>
      <c r="B34" s="99" t="s">
        <v>496</v>
      </c>
      <c r="C34" s="76">
        <v>29</v>
      </c>
      <c r="D34" s="77">
        <v>29</v>
      </c>
      <c r="E34" s="76">
        <v>0</v>
      </c>
      <c r="F34" s="76">
        <v>0</v>
      </c>
      <c r="G34" s="100"/>
      <c r="H34" s="101"/>
      <c r="I34" s="101"/>
      <c r="J34" s="101"/>
      <c r="K34" s="101"/>
      <c r="L34" s="118"/>
    </row>
    <row r="35" s="81" customFormat="1" ht="12.95" customHeight="1" spans="1:12">
      <c r="A35" s="98" t="s">
        <v>497</v>
      </c>
      <c r="B35" s="95" t="s">
        <v>363</v>
      </c>
      <c r="C35" s="96">
        <f>C36</f>
        <v>65</v>
      </c>
      <c r="D35" s="96">
        <f t="shared" ref="D35:F35" si="15">D36</f>
        <v>0</v>
      </c>
      <c r="E35" s="96">
        <f t="shared" si="15"/>
        <v>65</v>
      </c>
      <c r="F35" s="96">
        <f t="shared" si="15"/>
        <v>0</v>
      </c>
      <c r="G35" s="100"/>
      <c r="H35" s="101"/>
      <c r="I35" s="101"/>
      <c r="J35" s="101"/>
      <c r="K35" s="101"/>
      <c r="L35" s="118"/>
    </row>
    <row r="36" s="81" customFormat="1" ht="12.95" customHeight="1" spans="1:12">
      <c r="A36" s="98" t="s">
        <v>498</v>
      </c>
      <c r="B36" s="99" t="s">
        <v>499</v>
      </c>
      <c r="C36" s="76">
        <v>65</v>
      </c>
      <c r="D36" s="77">
        <v>0</v>
      </c>
      <c r="E36" s="76">
        <v>65</v>
      </c>
      <c r="F36" s="76">
        <v>0</v>
      </c>
      <c r="G36" s="100"/>
      <c r="H36" s="101"/>
      <c r="I36" s="101"/>
      <c r="J36" s="101"/>
      <c r="K36" s="101"/>
      <c r="L36" s="118"/>
    </row>
    <row r="37" s="81" customFormat="1" ht="12.95" customHeight="1" spans="1:12">
      <c r="A37" s="98" t="s">
        <v>500</v>
      </c>
      <c r="B37" s="95" t="s">
        <v>501</v>
      </c>
      <c r="C37" s="96">
        <f>SUM(C38:C40)</f>
        <v>7031.41</v>
      </c>
      <c r="D37" s="96">
        <f t="shared" ref="D37:F37" si="16">SUM(D38:D40)</f>
        <v>4531.41</v>
      </c>
      <c r="E37" s="96">
        <f t="shared" si="16"/>
        <v>0</v>
      </c>
      <c r="F37" s="96">
        <f t="shared" si="16"/>
        <v>2500</v>
      </c>
      <c r="G37" s="100"/>
      <c r="H37" s="101"/>
      <c r="I37" s="101"/>
      <c r="J37" s="101"/>
      <c r="K37" s="101"/>
      <c r="L37" s="118"/>
    </row>
    <row r="38" s="81" customFormat="1" ht="12.95" customHeight="1" spans="1:12">
      <c r="A38" s="98" t="s">
        <v>502</v>
      </c>
      <c r="B38" s="99" t="s">
        <v>503</v>
      </c>
      <c r="C38" s="76">
        <f>D38+E38+F38</f>
        <v>1254</v>
      </c>
      <c r="D38" s="77">
        <v>1254</v>
      </c>
      <c r="E38" s="76">
        <v>0</v>
      </c>
      <c r="F38" s="76">
        <v>0</v>
      </c>
      <c r="G38" s="100"/>
      <c r="H38" s="101"/>
      <c r="I38" s="101"/>
      <c r="J38" s="101"/>
      <c r="K38" s="101"/>
      <c r="L38" s="118"/>
    </row>
    <row r="39" s="81" customFormat="1" ht="12.95" customHeight="1" spans="1:12">
      <c r="A39" s="98" t="s">
        <v>504</v>
      </c>
      <c r="B39" s="99" t="s">
        <v>505</v>
      </c>
      <c r="C39" s="76">
        <f t="shared" ref="C39:C40" si="17">D39+E39+F39</f>
        <v>759.41</v>
      </c>
      <c r="D39" s="77">
        <v>759.41</v>
      </c>
      <c r="E39" s="76">
        <v>0</v>
      </c>
      <c r="F39" s="76">
        <v>0</v>
      </c>
      <c r="G39" s="100"/>
      <c r="H39" s="101"/>
      <c r="I39" s="101"/>
      <c r="J39" s="101"/>
      <c r="K39" s="101"/>
      <c r="L39" s="118"/>
    </row>
    <row r="40" s="81" customFormat="1" ht="12.95" customHeight="1" spans="1:12">
      <c r="A40" s="98" t="s">
        <v>427</v>
      </c>
      <c r="B40" s="99" t="s">
        <v>506</v>
      </c>
      <c r="C40" s="76">
        <f t="shared" si="17"/>
        <v>5018</v>
      </c>
      <c r="D40" s="77">
        <v>2518</v>
      </c>
      <c r="E40" s="76">
        <v>0</v>
      </c>
      <c r="F40" s="76">
        <v>2500</v>
      </c>
      <c r="G40" s="100"/>
      <c r="H40" s="101"/>
      <c r="I40" s="101"/>
      <c r="J40" s="101"/>
      <c r="K40" s="101"/>
      <c r="L40" s="118"/>
    </row>
    <row r="41" s="81" customFormat="1" ht="12.95" customHeight="1" spans="1:12">
      <c r="A41" s="98" t="s">
        <v>507</v>
      </c>
      <c r="B41" s="95" t="s">
        <v>508</v>
      </c>
      <c r="C41" s="96">
        <f>C42</f>
        <v>100</v>
      </c>
      <c r="D41" s="96">
        <f t="shared" ref="D41:F41" si="18">D42</f>
        <v>100</v>
      </c>
      <c r="E41" s="96">
        <f t="shared" si="18"/>
        <v>0</v>
      </c>
      <c r="F41" s="96">
        <f t="shared" si="18"/>
        <v>0</v>
      </c>
      <c r="G41" s="100"/>
      <c r="H41" s="101"/>
      <c r="I41" s="101"/>
      <c r="J41" s="101"/>
      <c r="K41" s="101"/>
      <c r="L41" s="118"/>
    </row>
    <row r="42" s="81" customFormat="1" ht="12.95" customHeight="1" spans="1:12">
      <c r="A42" s="98" t="s">
        <v>509</v>
      </c>
      <c r="B42" s="99" t="s">
        <v>510</v>
      </c>
      <c r="C42" s="76">
        <f>D42+E42+F42</f>
        <v>100</v>
      </c>
      <c r="D42" s="77">
        <v>100</v>
      </c>
      <c r="E42" s="76">
        <v>0</v>
      </c>
      <c r="F42" s="76">
        <v>0</v>
      </c>
      <c r="G42" s="100"/>
      <c r="H42" s="101"/>
      <c r="I42" s="101"/>
      <c r="J42" s="101"/>
      <c r="K42" s="101"/>
      <c r="L42" s="118"/>
    </row>
    <row r="43" s="81" customFormat="1" ht="12.95" customHeight="1" spans="1:12">
      <c r="A43" s="98" t="s">
        <v>511</v>
      </c>
      <c r="B43" s="95" t="s">
        <v>364</v>
      </c>
      <c r="C43" s="96">
        <f>SUM(C44:C45)</f>
        <v>511.12</v>
      </c>
      <c r="D43" s="96">
        <f t="shared" ref="D43:F43" si="19">SUM(D44:D45)</f>
        <v>131.12</v>
      </c>
      <c r="E43" s="96">
        <f t="shared" si="19"/>
        <v>380</v>
      </c>
      <c r="F43" s="96">
        <f t="shared" si="19"/>
        <v>0</v>
      </c>
      <c r="G43" s="100"/>
      <c r="H43" s="101"/>
      <c r="I43" s="101"/>
      <c r="J43" s="101"/>
      <c r="K43" s="101"/>
      <c r="L43" s="118"/>
    </row>
    <row r="44" s="81" customFormat="1" ht="12.95" customHeight="1" spans="1:12">
      <c r="A44" s="98" t="s">
        <v>512</v>
      </c>
      <c r="B44" s="99" t="s">
        <v>513</v>
      </c>
      <c r="C44" s="76">
        <f>D44+E44+F44</f>
        <v>131.12</v>
      </c>
      <c r="D44" s="77">
        <v>131.12</v>
      </c>
      <c r="E44" s="76">
        <v>0</v>
      </c>
      <c r="F44" s="76">
        <v>0</v>
      </c>
      <c r="G44" s="100"/>
      <c r="H44" s="101"/>
      <c r="I44" s="101"/>
      <c r="J44" s="101"/>
      <c r="K44" s="101"/>
      <c r="L44" s="118"/>
    </row>
    <row r="45" s="81" customFormat="1" ht="12.95" customHeight="1" spans="1:12">
      <c r="A45" s="103">
        <v>2129999</v>
      </c>
      <c r="B45" s="105" t="s">
        <v>364</v>
      </c>
      <c r="C45" s="76">
        <f>D45+E45+F45</f>
        <v>380</v>
      </c>
      <c r="D45" s="77">
        <v>0</v>
      </c>
      <c r="E45" s="76">
        <v>380</v>
      </c>
      <c r="F45" s="76">
        <v>0</v>
      </c>
      <c r="G45" s="100"/>
      <c r="H45" s="101"/>
      <c r="I45" s="101"/>
      <c r="J45" s="101"/>
      <c r="K45" s="101"/>
      <c r="L45" s="118"/>
    </row>
    <row r="46" s="51" customFormat="1" ht="12.95" customHeight="1" spans="1:12">
      <c r="A46" s="94" t="s">
        <v>514</v>
      </c>
      <c r="B46" s="95" t="s">
        <v>515</v>
      </c>
      <c r="C46" s="96">
        <f>C47</f>
        <v>800</v>
      </c>
      <c r="D46" s="96">
        <f t="shared" ref="D46:E47" si="20">D47</f>
        <v>800</v>
      </c>
      <c r="E46" s="96">
        <f t="shared" si="20"/>
        <v>0</v>
      </c>
      <c r="F46" s="96">
        <v>0</v>
      </c>
      <c r="G46" s="102"/>
      <c r="H46" s="101"/>
      <c r="I46" s="101"/>
      <c r="J46" s="101"/>
      <c r="K46" s="101"/>
      <c r="L46" s="119"/>
    </row>
    <row r="47" s="81" customFormat="1" ht="12.95" customHeight="1" spans="1:12">
      <c r="A47" s="98" t="s">
        <v>516</v>
      </c>
      <c r="B47" s="99" t="s">
        <v>517</v>
      </c>
      <c r="C47" s="76">
        <f>C48</f>
        <v>800</v>
      </c>
      <c r="D47" s="76">
        <f t="shared" si="20"/>
        <v>800</v>
      </c>
      <c r="E47" s="76">
        <f t="shared" si="20"/>
        <v>0</v>
      </c>
      <c r="F47" s="76">
        <v>0</v>
      </c>
      <c r="G47" s="100"/>
      <c r="H47" s="101"/>
      <c r="I47" s="101"/>
      <c r="J47" s="101"/>
      <c r="K47" s="101"/>
      <c r="L47" s="118"/>
    </row>
    <row r="48" s="81" customFormat="1" ht="12.95" customHeight="1" spans="1:12">
      <c r="A48" s="98" t="s">
        <v>518</v>
      </c>
      <c r="B48" s="99" t="s">
        <v>519</v>
      </c>
      <c r="C48" s="76">
        <v>800</v>
      </c>
      <c r="D48" s="77">
        <v>800</v>
      </c>
      <c r="E48" s="76">
        <v>0</v>
      </c>
      <c r="F48" s="76">
        <v>0</v>
      </c>
      <c r="G48" s="100"/>
      <c r="H48" s="101"/>
      <c r="I48" s="101"/>
      <c r="J48" s="101"/>
      <c r="K48" s="101"/>
      <c r="L48" s="118"/>
    </row>
    <row r="49" s="51" customFormat="1" ht="12.95" customHeight="1" spans="1:12">
      <c r="A49" s="94" t="s">
        <v>520</v>
      </c>
      <c r="B49" s="95" t="s">
        <v>365</v>
      </c>
      <c r="C49" s="96">
        <f>C50+C56</f>
        <v>15186.26</v>
      </c>
      <c r="D49" s="96">
        <f t="shared" ref="D49:E49" si="21">D50+D56</f>
        <v>15036.68</v>
      </c>
      <c r="E49" s="96">
        <f t="shared" si="21"/>
        <v>149.58</v>
      </c>
      <c r="F49" s="96">
        <v>0</v>
      </c>
      <c r="G49" s="102"/>
      <c r="H49" s="101"/>
      <c r="I49" s="101"/>
      <c r="J49" s="101"/>
      <c r="K49" s="101"/>
      <c r="L49" s="119"/>
    </row>
    <row r="50" s="81" customFormat="1" ht="12.95" customHeight="1" spans="1:12">
      <c r="A50" s="98" t="s">
        <v>521</v>
      </c>
      <c r="B50" s="95" t="s">
        <v>522</v>
      </c>
      <c r="C50" s="96">
        <f>SUM(C51:C55)</f>
        <v>14981.84</v>
      </c>
      <c r="D50" s="96">
        <f t="shared" ref="D50:E50" si="22">SUM(D51:D55)</f>
        <v>14981.84</v>
      </c>
      <c r="E50" s="96">
        <f t="shared" si="22"/>
        <v>0</v>
      </c>
      <c r="F50" s="96">
        <v>0</v>
      </c>
      <c r="G50" s="100"/>
      <c r="H50" s="101"/>
      <c r="I50" s="101"/>
      <c r="J50" s="101"/>
      <c r="K50" s="101"/>
      <c r="L50" s="118"/>
    </row>
    <row r="51" s="81" customFormat="1" ht="12.95" customHeight="1" spans="1:12">
      <c r="A51" s="98" t="s">
        <v>523</v>
      </c>
      <c r="B51" s="99" t="s">
        <v>524</v>
      </c>
      <c r="C51" s="76">
        <f>D51+E51+F51</f>
        <v>4857.79</v>
      </c>
      <c r="D51" s="77">
        <v>4857.79</v>
      </c>
      <c r="E51" s="76">
        <v>0</v>
      </c>
      <c r="F51" s="76">
        <v>0</v>
      </c>
      <c r="G51" s="100"/>
      <c r="H51" s="101"/>
      <c r="I51" s="101"/>
      <c r="J51" s="101"/>
      <c r="K51" s="101"/>
      <c r="L51" s="118"/>
    </row>
    <row r="52" s="81" customFormat="1" ht="12.95" customHeight="1" spans="1:12">
      <c r="A52" s="98" t="s">
        <v>525</v>
      </c>
      <c r="B52" s="99" t="s">
        <v>526</v>
      </c>
      <c r="C52" s="76">
        <f t="shared" ref="C52:C55" si="23">D52+E52+F52</f>
        <v>2722</v>
      </c>
      <c r="D52" s="77">
        <v>2722</v>
      </c>
      <c r="E52" s="76">
        <v>0</v>
      </c>
      <c r="F52" s="76">
        <v>0</v>
      </c>
      <c r="G52" s="100"/>
      <c r="H52" s="101"/>
      <c r="I52" s="101"/>
      <c r="J52" s="101"/>
      <c r="K52" s="101"/>
      <c r="L52" s="118"/>
    </row>
    <row r="53" s="81" customFormat="1" ht="12.95" customHeight="1" spans="1:12">
      <c r="A53" s="98" t="s">
        <v>527</v>
      </c>
      <c r="B53" s="99" t="s">
        <v>528</v>
      </c>
      <c r="C53" s="76">
        <f t="shared" si="23"/>
        <v>945</v>
      </c>
      <c r="D53" s="77">
        <v>945</v>
      </c>
      <c r="E53" s="76">
        <v>0</v>
      </c>
      <c r="F53" s="76">
        <v>0</v>
      </c>
      <c r="G53" s="100"/>
      <c r="H53" s="101"/>
      <c r="I53" s="101"/>
      <c r="J53" s="101"/>
      <c r="K53" s="101"/>
      <c r="L53" s="118"/>
    </row>
    <row r="54" s="81" customFormat="1" ht="12.95" customHeight="1" spans="1:12">
      <c r="A54" s="98" t="s">
        <v>529</v>
      </c>
      <c r="B54" s="99" t="s">
        <v>530</v>
      </c>
      <c r="C54" s="76">
        <f t="shared" si="23"/>
        <v>490</v>
      </c>
      <c r="D54" s="77">
        <v>490</v>
      </c>
      <c r="E54" s="76">
        <v>0</v>
      </c>
      <c r="F54" s="76">
        <v>0</v>
      </c>
      <c r="G54" s="100"/>
      <c r="H54" s="101"/>
      <c r="I54" s="101"/>
      <c r="J54" s="101"/>
      <c r="K54" s="101"/>
      <c r="L54" s="118"/>
    </row>
    <row r="55" s="81" customFormat="1" ht="12.95" customHeight="1" spans="1:12">
      <c r="A55" s="98" t="s">
        <v>531</v>
      </c>
      <c r="B55" s="99" t="s">
        <v>532</v>
      </c>
      <c r="C55" s="76">
        <f t="shared" si="23"/>
        <v>5967.05</v>
      </c>
      <c r="D55" s="77">
        <v>5967.05</v>
      </c>
      <c r="E55" s="76">
        <v>0</v>
      </c>
      <c r="F55" s="76">
        <v>0</v>
      </c>
      <c r="G55" s="100"/>
      <c r="H55" s="101"/>
      <c r="I55" s="101"/>
      <c r="J55" s="101"/>
      <c r="K55" s="101"/>
      <c r="L55" s="118"/>
    </row>
    <row r="56" s="81" customFormat="1" ht="12.95" customHeight="1" spans="1:12">
      <c r="A56" s="98" t="s">
        <v>533</v>
      </c>
      <c r="B56" s="95" t="s">
        <v>534</v>
      </c>
      <c r="C56" s="96">
        <f>C57</f>
        <v>204.42</v>
      </c>
      <c r="D56" s="96">
        <f t="shared" ref="D56:E56" si="24">D57</f>
        <v>54.84</v>
      </c>
      <c r="E56" s="96">
        <f t="shared" si="24"/>
        <v>149.58</v>
      </c>
      <c r="F56" s="96">
        <v>0</v>
      </c>
      <c r="G56" s="100"/>
      <c r="H56" s="101"/>
      <c r="I56" s="101"/>
      <c r="J56" s="101"/>
      <c r="K56" s="101"/>
      <c r="L56" s="118"/>
    </row>
    <row r="57" s="81" customFormat="1" ht="12.95" customHeight="1" spans="1:12">
      <c r="A57" s="98" t="s">
        <v>535</v>
      </c>
      <c r="B57" s="99" t="s">
        <v>536</v>
      </c>
      <c r="C57" s="76">
        <f>D57+E57</f>
        <v>204.42</v>
      </c>
      <c r="D57" s="77">
        <v>54.84</v>
      </c>
      <c r="E57" s="76">
        <v>149.58</v>
      </c>
      <c r="F57" s="76">
        <v>0</v>
      </c>
      <c r="G57" s="100"/>
      <c r="H57" s="101"/>
      <c r="I57" s="101"/>
      <c r="J57" s="101"/>
      <c r="K57" s="101"/>
      <c r="L57" s="118"/>
    </row>
    <row r="58" s="51" customFormat="1" ht="12.95" customHeight="1" spans="1:12">
      <c r="A58" s="94" t="s">
        <v>537</v>
      </c>
      <c r="B58" s="95" t="s">
        <v>440</v>
      </c>
      <c r="C58" s="96">
        <v>3</v>
      </c>
      <c r="D58" s="106">
        <v>3</v>
      </c>
      <c r="E58" s="96">
        <v>0</v>
      </c>
      <c r="F58" s="96">
        <v>0</v>
      </c>
      <c r="G58" s="102"/>
      <c r="H58" s="101"/>
      <c r="I58" s="101"/>
      <c r="J58" s="101"/>
      <c r="K58" s="101"/>
      <c r="L58" s="119"/>
    </row>
    <row r="59" s="81" customFormat="1" ht="12.95" customHeight="1" spans="1:12">
      <c r="A59" s="98" t="s">
        <v>538</v>
      </c>
      <c r="B59" s="95" t="s">
        <v>539</v>
      </c>
      <c r="C59" s="96">
        <v>3</v>
      </c>
      <c r="D59" s="106">
        <v>3</v>
      </c>
      <c r="E59" s="96">
        <v>0</v>
      </c>
      <c r="F59" s="96">
        <v>0</v>
      </c>
      <c r="G59" s="100"/>
      <c r="H59" s="101"/>
      <c r="I59" s="101"/>
      <c r="J59" s="101"/>
      <c r="K59" s="101"/>
      <c r="L59" s="118"/>
    </row>
    <row r="60" s="81" customFormat="1" ht="12.95" customHeight="1" spans="1:12">
      <c r="A60" s="107" t="s">
        <v>540</v>
      </c>
      <c r="B60" s="108" t="s">
        <v>541</v>
      </c>
      <c r="C60" s="109">
        <v>3</v>
      </c>
      <c r="D60" s="110">
        <v>3</v>
      </c>
      <c r="E60" s="109">
        <v>0</v>
      </c>
      <c r="F60" s="109">
        <v>0</v>
      </c>
      <c r="G60" s="111"/>
      <c r="H60" s="112"/>
      <c r="I60" s="112"/>
      <c r="J60" s="112"/>
      <c r="K60" s="112"/>
      <c r="L60" s="120"/>
    </row>
    <row r="62" customHeight="1" spans="3:6">
      <c r="C62" s="78"/>
      <c r="D62" s="78"/>
      <c r="F62" s="78">
        <f>F6+F10+F15+F21+F24+F45+F48+F57</f>
        <v>0</v>
      </c>
    </row>
    <row r="63" customHeight="1" spans="3:4">
      <c r="C63" s="78"/>
      <c r="D63" s="78"/>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1"/>
  <sheetViews>
    <sheetView showGridLines="0" showZeros="0" zoomScale="115" zoomScaleNormal="115" workbookViewId="0">
      <selection activeCell="K6" sqref="K6"/>
    </sheetView>
  </sheetViews>
  <sheetFormatPr defaultColWidth="6.875" defaultRowHeight="12.75" customHeight="1"/>
  <cols>
    <col min="1" max="1" width="7.125" style="53" customWidth="1"/>
    <col min="2" max="2" width="33.75" style="53" customWidth="1"/>
    <col min="3" max="3" width="10.125" style="53" customWidth="1"/>
    <col min="4" max="4" width="9.25" style="53" customWidth="1"/>
    <col min="5" max="5" width="10.125" style="53" customWidth="1"/>
    <col min="6" max="8" width="6.525" style="53" customWidth="1"/>
    <col min="9" max="256" width="6.875" style="53"/>
    <col min="257" max="257" width="17.125" style="53" customWidth="1"/>
    <col min="258" max="258" width="34.875" style="53" customWidth="1"/>
    <col min="259" max="264" width="18" style="53" customWidth="1"/>
    <col min="265" max="512" width="6.875" style="53"/>
    <col min="513" max="513" width="17.125" style="53" customWidth="1"/>
    <col min="514" max="514" width="34.875" style="53" customWidth="1"/>
    <col min="515" max="520" width="18" style="53" customWidth="1"/>
    <col min="521" max="768" width="6.875" style="53"/>
    <col min="769" max="769" width="17.125" style="53" customWidth="1"/>
    <col min="770" max="770" width="34.875" style="53" customWidth="1"/>
    <col min="771" max="776" width="18" style="53" customWidth="1"/>
    <col min="777" max="1024" width="6.875" style="53"/>
    <col min="1025" max="1025" width="17.125" style="53" customWidth="1"/>
    <col min="1026" max="1026" width="34.875" style="53" customWidth="1"/>
    <col min="1027" max="1032" width="18" style="53" customWidth="1"/>
    <col min="1033" max="1280" width="6.875" style="53"/>
    <col min="1281" max="1281" width="17.125" style="53" customWidth="1"/>
    <col min="1282" max="1282" width="34.875" style="53" customWidth="1"/>
    <col min="1283" max="1288" width="18" style="53" customWidth="1"/>
    <col min="1289" max="1536" width="6.875" style="53"/>
    <col min="1537" max="1537" width="17.125" style="53" customWidth="1"/>
    <col min="1538" max="1538" width="34.875" style="53" customWidth="1"/>
    <col min="1539" max="1544" width="18" style="53" customWidth="1"/>
    <col min="1545" max="1792" width="6.875" style="53"/>
    <col min="1793" max="1793" width="17.125" style="53" customWidth="1"/>
    <col min="1794" max="1794" width="34.875" style="53" customWidth="1"/>
    <col min="1795" max="1800" width="18" style="53" customWidth="1"/>
    <col min="1801" max="2048" width="6.875" style="53"/>
    <col min="2049" max="2049" width="17.125" style="53" customWidth="1"/>
    <col min="2050" max="2050" width="34.875" style="53" customWidth="1"/>
    <col min="2051" max="2056" width="18" style="53" customWidth="1"/>
    <col min="2057" max="2304" width="6.875" style="53"/>
    <col min="2305" max="2305" width="17.125" style="53" customWidth="1"/>
    <col min="2306" max="2306" width="34.875" style="53" customWidth="1"/>
    <col min="2307" max="2312" width="18" style="53" customWidth="1"/>
    <col min="2313" max="2560" width="6.875" style="53"/>
    <col min="2561" max="2561" width="17.125" style="53" customWidth="1"/>
    <col min="2562" max="2562" width="34.875" style="53" customWidth="1"/>
    <col min="2563" max="2568" width="18" style="53" customWidth="1"/>
    <col min="2569" max="2816" width="6.875" style="53"/>
    <col min="2817" max="2817" width="17.125" style="53" customWidth="1"/>
    <col min="2818" max="2818" width="34.875" style="53" customWidth="1"/>
    <col min="2819" max="2824" width="18" style="53" customWidth="1"/>
    <col min="2825" max="3072" width="6.875" style="53"/>
    <col min="3073" max="3073" width="17.125" style="53" customWidth="1"/>
    <col min="3074" max="3074" width="34.875" style="53" customWidth="1"/>
    <col min="3075" max="3080" width="18" style="53" customWidth="1"/>
    <col min="3081" max="3328" width="6.875" style="53"/>
    <col min="3329" max="3329" width="17.125" style="53" customWidth="1"/>
    <col min="3330" max="3330" width="34.875" style="53" customWidth="1"/>
    <col min="3331" max="3336" width="18" style="53" customWidth="1"/>
    <col min="3337" max="3584" width="6.875" style="53"/>
    <col min="3585" max="3585" width="17.125" style="53" customWidth="1"/>
    <col min="3586" max="3586" width="34.875" style="53" customWidth="1"/>
    <col min="3587" max="3592" width="18" style="53" customWidth="1"/>
    <col min="3593" max="3840" width="6.875" style="53"/>
    <col min="3841" max="3841" width="17.125" style="53" customWidth="1"/>
    <col min="3842" max="3842" width="34.875" style="53" customWidth="1"/>
    <col min="3843" max="3848" width="18" style="53" customWidth="1"/>
    <col min="3849" max="4096" width="6.875" style="53"/>
    <col min="4097" max="4097" width="17.125" style="53" customWidth="1"/>
    <col min="4098" max="4098" width="34.875" style="53" customWidth="1"/>
    <col min="4099" max="4104" width="18" style="53" customWidth="1"/>
    <col min="4105" max="4352" width="6.875" style="53"/>
    <col min="4353" max="4353" width="17.125" style="53" customWidth="1"/>
    <col min="4354" max="4354" width="34.875" style="53" customWidth="1"/>
    <col min="4355" max="4360" width="18" style="53" customWidth="1"/>
    <col min="4361" max="4608" width="6.875" style="53"/>
    <col min="4609" max="4609" width="17.125" style="53" customWidth="1"/>
    <col min="4610" max="4610" width="34.875" style="53" customWidth="1"/>
    <col min="4611" max="4616" width="18" style="53" customWidth="1"/>
    <col min="4617" max="4864" width="6.875" style="53"/>
    <col min="4865" max="4865" width="17.125" style="53" customWidth="1"/>
    <col min="4866" max="4866" width="34.875" style="53" customWidth="1"/>
    <col min="4867" max="4872" width="18" style="53" customWidth="1"/>
    <col min="4873" max="5120" width="6.875" style="53"/>
    <col min="5121" max="5121" width="17.125" style="53" customWidth="1"/>
    <col min="5122" max="5122" width="34.875" style="53" customWidth="1"/>
    <col min="5123" max="5128" width="18" style="53" customWidth="1"/>
    <col min="5129" max="5376" width="6.875" style="53"/>
    <col min="5377" max="5377" width="17.125" style="53" customWidth="1"/>
    <col min="5378" max="5378" width="34.875" style="53" customWidth="1"/>
    <col min="5379" max="5384" width="18" style="53" customWidth="1"/>
    <col min="5385" max="5632" width="6.875" style="53"/>
    <col min="5633" max="5633" width="17.125" style="53" customWidth="1"/>
    <col min="5634" max="5634" width="34.875" style="53" customWidth="1"/>
    <col min="5635" max="5640" width="18" style="53" customWidth="1"/>
    <col min="5641" max="5888" width="6.875" style="53"/>
    <col min="5889" max="5889" width="17.125" style="53" customWidth="1"/>
    <col min="5890" max="5890" width="34.875" style="53" customWidth="1"/>
    <col min="5891" max="5896" width="18" style="53" customWidth="1"/>
    <col min="5897" max="6144" width="6.875" style="53"/>
    <col min="6145" max="6145" width="17.125" style="53" customWidth="1"/>
    <col min="6146" max="6146" width="34.875" style="53" customWidth="1"/>
    <col min="6147" max="6152" width="18" style="53" customWidth="1"/>
    <col min="6153" max="6400" width="6.875" style="53"/>
    <col min="6401" max="6401" width="17.125" style="53" customWidth="1"/>
    <col min="6402" max="6402" width="34.875" style="53" customWidth="1"/>
    <col min="6403" max="6408" width="18" style="53" customWidth="1"/>
    <col min="6409" max="6656" width="6.875" style="53"/>
    <col min="6657" max="6657" width="17.125" style="53" customWidth="1"/>
    <col min="6658" max="6658" width="34.875" style="53" customWidth="1"/>
    <col min="6659" max="6664" width="18" style="53" customWidth="1"/>
    <col min="6665" max="6912" width="6.875" style="53"/>
    <col min="6913" max="6913" width="17.125" style="53" customWidth="1"/>
    <col min="6914" max="6914" width="34.875" style="53" customWidth="1"/>
    <col min="6915" max="6920" width="18" style="53" customWidth="1"/>
    <col min="6921" max="7168" width="6.875" style="53"/>
    <col min="7169" max="7169" width="17.125" style="53" customWidth="1"/>
    <col min="7170" max="7170" width="34.875" style="53" customWidth="1"/>
    <col min="7171" max="7176" width="18" style="53" customWidth="1"/>
    <col min="7177" max="7424" width="6.875" style="53"/>
    <col min="7425" max="7425" width="17.125" style="53" customWidth="1"/>
    <col min="7426" max="7426" width="34.875" style="53" customWidth="1"/>
    <col min="7427" max="7432" width="18" style="53" customWidth="1"/>
    <col min="7433" max="7680" width="6.875" style="53"/>
    <col min="7681" max="7681" width="17.125" style="53" customWidth="1"/>
    <col min="7682" max="7682" width="34.875" style="53" customWidth="1"/>
    <col min="7683" max="7688" width="18" style="53" customWidth="1"/>
    <col min="7689" max="7936" width="6.875" style="53"/>
    <col min="7937" max="7937" width="17.125" style="53" customWidth="1"/>
    <col min="7938" max="7938" width="34.875" style="53" customWidth="1"/>
    <col min="7939" max="7944" width="18" style="53" customWidth="1"/>
    <col min="7945" max="8192" width="6.875" style="53"/>
    <col min="8193" max="8193" width="17.125" style="53" customWidth="1"/>
    <col min="8194" max="8194" width="34.875" style="53" customWidth="1"/>
    <col min="8195" max="8200" width="18" style="53" customWidth="1"/>
    <col min="8201" max="8448" width="6.875" style="53"/>
    <col min="8449" max="8449" width="17.125" style="53" customWidth="1"/>
    <col min="8450" max="8450" width="34.875" style="53" customWidth="1"/>
    <col min="8451" max="8456" width="18" style="53" customWidth="1"/>
    <col min="8457" max="8704" width="6.875" style="53"/>
    <col min="8705" max="8705" width="17.125" style="53" customWidth="1"/>
    <col min="8706" max="8706" width="34.875" style="53" customWidth="1"/>
    <col min="8707" max="8712" width="18" style="53" customWidth="1"/>
    <col min="8713" max="8960" width="6.875" style="53"/>
    <col min="8961" max="8961" width="17.125" style="53" customWidth="1"/>
    <col min="8962" max="8962" width="34.875" style="53" customWidth="1"/>
    <col min="8963" max="8968" width="18" style="53" customWidth="1"/>
    <col min="8969" max="9216" width="6.875" style="53"/>
    <col min="9217" max="9217" width="17.125" style="53" customWidth="1"/>
    <col min="9218" max="9218" width="34.875" style="53" customWidth="1"/>
    <col min="9219" max="9224" width="18" style="53" customWidth="1"/>
    <col min="9225" max="9472" width="6.875" style="53"/>
    <col min="9473" max="9473" width="17.125" style="53" customWidth="1"/>
    <col min="9474" max="9474" width="34.875" style="53" customWidth="1"/>
    <col min="9475" max="9480" width="18" style="53" customWidth="1"/>
    <col min="9481" max="9728" width="6.875" style="53"/>
    <col min="9729" max="9729" width="17.125" style="53" customWidth="1"/>
    <col min="9730" max="9730" width="34.875" style="53" customWidth="1"/>
    <col min="9731" max="9736" width="18" style="53" customWidth="1"/>
    <col min="9737" max="9984" width="6.875" style="53"/>
    <col min="9985" max="9985" width="17.125" style="53" customWidth="1"/>
    <col min="9986" max="9986" width="34.875" style="53" customWidth="1"/>
    <col min="9987" max="9992" width="18" style="53" customWidth="1"/>
    <col min="9993" max="10240" width="6.875" style="53"/>
    <col min="10241" max="10241" width="17.125" style="53" customWidth="1"/>
    <col min="10242" max="10242" width="34.875" style="53" customWidth="1"/>
    <col min="10243" max="10248" width="18" style="53" customWidth="1"/>
    <col min="10249" max="10496" width="6.875" style="53"/>
    <col min="10497" max="10497" width="17.125" style="53" customWidth="1"/>
    <col min="10498" max="10498" width="34.875" style="53" customWidth="1"/>
    <col min="10499" max="10504" width="18" style="53" customWidth="1"/>
    <col min="10505" max="10752" width="6.875" style="53"/>
    <col min="10753" max="10753" width="17.125" style="53" customWidth="1"/>
    <col min="10754" max="10754" width="34.875" style="53" customWidth="1"/>
    <col min="10755" max="10760" width="18" style="53" customWidth="1"/>
    <col min="10761" max="11008" width="6.875" style="53"/>
    <col min="11009" max="11009" width="17.125" style="53" customWidth="1"/>
    <col min="11010" max="11010" width="34.875" style="53" customWidth="1"/>
    <col min="11011" max="11016" width="18" style="53" customWidth="1"/>
    <col min="11017" max="11264" width="6.875" style="53"/>
    <col min="11265" max="11265" width="17.125" style="53" customWidth="1"/>
    <col min="11266" max="11266" width="34.875" style="53" customWidth="1"/>
    <col min="11267" max="11272" width="18" style="53" customWidth="1"/>
    <col min="11273" max="11520" width="6.875" style="53"/>
    <col min="11521" max="11521" width="17.125" style="53" customWidth="1"/>
    <col min="11522" max="11522" width="34.875" style="53" customWidth="1"/>
    <col min="11523" max="11528" width="18" style="53" customWidth="1"/>
    <col min="11529" max="11776" width="6.875" style="53"/>
    <col min="11777" max="11777" width="17.125" style="53" customWidth="1"/>
    <col min="11778" max="11778" width="34.875" style="53" customWidth="1"/>
    <col min="11779" max="11784" width="18" style="53" customWidth="1"/>
    <col min="11785" max="12032" width="6.875" style="53"/>
    <col min="12033" max="12033" width="17.125" style="53" customWidth="1"/>
    <col min="12034" max="12034" width="34.875" style="53" customWidth="1"/>
    <col min="12035" max="12040" width="18" style="53" customWidth="1"/>
    <col min="12041" max="12288" width="6.875" style="53"/>
    <col min="12289" max="12289" width="17.125" style="53" customWidth="1"/>
    <col min="12290" max="12290" width="34.875" style="53" customWidth="1"/>
    <col min="12291" max="12296" width="18" style="53" customWidth="1"/>
    <col min="12297" max="12544" width="6.875" style="53"/>
    <col min="12545" max="12545" width="17.125" style="53" customWidth="1"/>
    <col min="12546" max="12546" width="34.875" style="53" customWidth="1"/>
    <col min="12547" max="12552" width="18" style="53" customWidth="1"/>
    <col min="12553" max="12800" width="6.875" style="53"/>
    <col min="12801" max="12801" width="17.125" style="53" customWidth="1"/>
    <col min="12802" max="12802" width="34.875" style="53" customWidth="1"/>
    <col min="12803" max="12808" width="18" style="53" customWidth="1"/>
    <col min="12809" max="13056" width="6.875" style="53"/>
    <col min="13057" max="13057" width="17.125" style="53" customWidth="1"/>
    <col min="13058" max="13058" width="34.875" style="53" customWidth="1"/>
    <col min="13059" max="13064" width="18" style="53" customWidth="1"/>
    <col min="13065" max="13312" width="6.875" style="53"/>
    <col min="13313" max="13313" width="17.125" style="53" customWidth="1"/>
    <col min="13314" max="13314" width="34.875" style="53" customWidth="1"/>
    <col min="13315" max="13320" width="18" style="53" customWidth="1"/>
    <col min="13321" max="13568" width="6.875" style="53"/>
    <col min="13569" max="13569" width="17.125" style="53" customWidth="1"/>
    <col min="13570" max="13570" width="34.875" style="53" customWidth="1"/>
    <col min="13571" max="13576" width="18" style="53" customWidth="1"/>
    <col min="13577" max="13824" width="6.875" style="53"/>
    <col min="13825" max="13825" width="17.125" style="53" customWidth="1"/>
    <col min="13826" max="13826" width="34.875" style="53" customWidth="1"/>
    <col min="13827" max="13832" width="18" style="53" customWidth="1"/>
    <col min="13833" max="14080" width="6.875" style="53"/>
    <col min="14081" max="14081" width="17.125" style="53" customWidth="1"/>
    <col min="14082" max="14082" width="34.875" style="53" customWidth="1"/>
    <col min="14083" max="14088" width="18" style="53" customWidth="1"/>
    <col min="14089" max="14336" width="6.875" style="53"/>
    <col min="14337" max="14337" width="17.125" style="53" customWidth="1"/>
    <col min="14338" max="14338" width="34.875" style="53" customWidth="1"/>
    <col min="14339" max="14344" width="18" style="53" customWidth="1"/>
    <col min="14345" max="14592" width="6.875" style="53"/>
    <col min="14593" max="14593" width="17.125" style="53" customWidth="1"/>
    <col min="14594" max="14594" width="34.875" style="53" customWidth="1"/>
    <col min="14595" max="14600" width="18" style="53" customWidth="1"/>
    <col min="14601" max="14848" width="6.875" style="53"/>
    <col min="14849" max="14849" width="17.125" style="53" customWidth="1"/>
    <col min="14850" max="14850" width="34.875" style="53" customWidth="1"/>
    <col min="14851" max="14856" width="18" style="53" customWidth="1"/>
    <col min="14857" max="15104" width="6.875" style="53"/>
    <col min="15105" max="15105" width="17.125" style="53" customWidth="1"/>
    <col min="15106" max="15106" width="34.875" style="53" customWidth="1"/>
    <col min="15107" max="15112" width="18" style="53" customWidth="1"/>
    <col min="15113" max="15360" width="6.875" style="53"/>
    <col min="15361" max="15361" width="17.125" style="53" customWidth="1"/>
    <col min="15362" max="15362" width="34.875" style="53" customWidth="1"/>
    <col min="15363" max="15368" width="18" style="53" customWidth="1"/>
    <col min="15369" max="15616" width="6.875" style="53"/>
    <col min="15617" max="15617" width="17.125" style="53" customWidth="1"/>
    <col min="15618" max="15618" width="34.875" style="53" customWidth="1"/>
    <col min="15619" max="15624" width="18" style="53" customWidth="1"/>
    <col min="15625" max="15872" width="6.875" style="53"/>
    <col min="15873" max="15873" width="17.125" style="53" customWidth="1"/>
    <col min="15874" max="15874" width="34.875" style="53" customWidth="1"/>
    <col min="15875" max="15880" width="18" style="53" customWidth="1"/>
    <col min="15881" max="16128" width="6.875" style="53"/>
    <col min="16129" max="16129" width="17.125" style="53" customWidth="1"/>
    <col min="16130" max="16130" width="34.875" style="53" customWidth="1"/>
    <col min="16131" max="16136" width="18" style="53" customWidth="1"/>
    <col min="16137" max="16384" width="6.875" style="53"/>
  </cols>
  <sheetData>
    <row r="1" ht="20.1" customHeight="1" spans="1:8">
      <c r="A1" s="54" t="s">
        <v>542</v>
      </c>
      <c r="B1" s="55"/>
      <c r="C1" s="55"/>
      <c r="D1" s="55"/>
      <c r="E1" s="55"/>
      <c r="F1" s="55"/>
      <c r="G1" s="55"/>
      <c r="H1" s="56"/>
    </row>
    <row r="2" ht="44.25" customHeight="1" spans="1:8">
      <c r="A2" s="57" t="s">
        <v>543</v>
      </c>
      <c r="B2" s="57"/>
      <c r="C2" s="57"/>
      <c r="D2" s="57"/>
      <c r="E2" s="57"/>
      <c r="F2" s="57"/>
      <c r="G2" s="57"/>
      <c r="H2" s="57"/>
    </row>
    <row r="3" ht="25.5" customHeight="1" spans="1:8">
      <c r="A3" s="58"/>
      <c r="B3" s="59"/>
      <c r="C3" s="58"/>
      <c r="D3" s="58"/>
      <c r="E3" s="58"/>
      <c r="F3" s="58"/>
      <c r="G3" s="58"/>
      <c r="H3" s="60" t="s">
        <v>313</v>
      </c>
    </row>
    <row r="4" ht="61" customHeight="1" spans="1:8">
      <c r="A4" s="61" t="s">
        <v>335</v>
      </c>
      <c r="B4" s="61" t="s">
        <v>336</v>
      </c>
      <c r="C4" s="61" t="s">
        <v>318</v>
      </c>
      <c r="D4" s="61" t="s">
        <v>338</v>
      </c>
      <c r="E4" s="61" t="s">
        <v>339</v>
      </c>
      <c r="F4" s="61" t="s">
        <v>544</v>
      </c>
      <c r="G4" s="61" t="s">
        <v>545</v>
      </c>
      <c r="H4" s="61" t="s">
        <v>546</v>
      </c>
    </row>
    <row r="5" s="51" customFormat="1" ht="13.5" spans="1:8">
      <c r="A5" s="62" t="s">
        <v>453</v>
      </c>
      <c r="B5" s="63" t="s">
        <v>340</v>
      </c>
      <c r="C5" s="64">
        <f>C6</f>
        <v>1483.04</v>
      </c>
      <c r="D5" s="64">
        <f t="shared" ref="D5:E5" si="0">D6</f>
        <v>1053.34</v>
      </c>
      <c r="E5" s="64">
        <f t="shared" si="0"/>
        <v>429.7</v>
      </c>
      <c r="F5" s="64"/>
      <c r="G5" s="64"/>
      <c r="H5" s="64"/>
    </row>
    <row r="6" s="52" customFormat="1" ht="12" spans="1:8">
      <c r="A6" s="65" t="s">
        <v>454</v>
      </c>
      <c r="B6" s="66" t="s">
        <v>341</v>
      </c>
      <c r="C6" s="67">
        <f>SUM(C7:C8)</f>
        <v>1483.04</v>
      </c>
      <c r="D6" s="67">
        <f t="shared" ref="D6:E6" si="1">SUM(D7:D8)</f>
        <v>1053.34</v>
      </c>
      <c r="E6" s="67">
        <f t="shared" si="1"/>
        <v>429.7</v>
      </c>
      <c r="F6" s="64"/>
      <c r="G6" s="64"/>
      <c r="H6" s="64"/>
    </row>
    <row r="7" s="52" customFormat="1" ht="12" spans="1:8">
      <c r="A7" s="65" t="s">
        <v>455</v>
      </c>
      <c r="B7" s="66" t="s">
        <v>456</v>
      </c>
      <c r="C7" s="68">
        <f t="shared" ref="C7:C58" si="2">SUM(D7:H7)</f>
        <v>1116.34</v>
      </c>
      <c r="D7" s="68">
        <v>1053.34</v>
      </c>
      <c r="E7" s="68">
        <v>63</v>
      </c>
      <c r="F7" s="64"/>
      <c r="G7" s="64"/>
      <c r="H7" s="64"/>
    </row>
    <row r="8" s="52" customFormat="1" ht="12" spans="1:8">
      <c r="A8" s="65" t="s">
        <v>457</v>
      </c>
      <c r="B8" s="66" t="s">
        <v>458</v>
      </c>
      <c r="C8" s="68">
        <f t="shared" si="2"/>
        <v>366.7</v>
      </c>
      <c r="D8" s="68">
        <v>0</v>
      </c>
      <c r="E8" s="68">
        <v>366.7</v>
      </c>
      <c r="F8" s="64"/>
      <c r="G8" s="64"/>
      <c r="H8" s="64"/>
    </row>
    <row r="9" s="51" customFormat="1" ht="13.5" spans="1:9">
      <c r="A9" s="69" t="s">
        <v>459</v>
      </c>
      <c r="B9" s="70" t="s">
        <v>344</v>
      </c>
      <c r="C9" s="67">
        <f>C10</f>
        <v>669.21</v>
      </c>
      <c r="D9" s="67">
        <f t="shared" ref="D9:E9" si="3">D10</f>
        <v>669.21</v>
      </c>
      <c r="E9" s="67">
        <f t="shared" si="3"/>
        <v>0</v>
      </c>
      <c r="F9" s="64"/>
      <c r="G9" s="64"/>
      <c r="H9" s="64"/>
      <c r="I9" s="79"/>
    </row>
    <row r="10" s="52" customFormat="1" ht="12" spans="1:8">
      <c r="A10" s="65" t="s">
        <v>460</v>
      </c>
      <c r="B10" s="66" t="s">
        <v>461</v>
      </c>
      <c r="C10" s="67">
        <f>SUM(C11:C13)</f>
        <v>669.21</v>
      </c>
      <c r="D10" s="67">
        <f t="shared" ref="D10:E10" si="4">SUM(D11:D13)</f>
        <v>669.21</v>
      </c>
      <c r="E10" s="67">
        <f t="shared" si="4"/>
        <v>0</v>
      </c>
      <c r="F10" s="64"/>
      <c r="G10" s="64"/>
      <c r="H10" s="64"/>
    </row>
    <row r="11" s="52" customFormat="1" ht="12" spans="1:9">
      <c r="A11" s="65" t="s">
        <v>462</v>
      </c>
      <c r="B11" s="66" t="s">
        <v>463</v>
      </c>
      <c r="C11" s="68">
        <f t="shared" si="2"/>
        <v>254.86</v>
      </c>
      <c r="D11" s="68">
        <v>254.86</v>
      </c>
      <c r="E11" s="68">
        <v>0</v>
      </c>
      <c r="F11" s="64"/>
      <c r="G11" s="64"/>
      <c r="H11" s="64"/>
      <c r="I11" s="80"/>
    </row>
    <row r="12" s="52" customFormat="1" ht="12" spans="1:8">
      <c r="A12" s="71" t="s">
        <v>464</v>
      </c>
      <c r="B12" s="66" t="s">
        <v>465</v>
      </c>
      <c r="C12" s="68">
        <f t="shared" si="2"/>
        <v>141.77</v>
      </c>
      <c r="D12" s="72">
        <v>141.77</v>
      </c>
      <c r="E12" s="72">
        <v>0</v>
      </c>
      <c r="F12" s="64"/>
      <c r="G12" s="64"/>
      <c r="H12" s="64"/>
    </row>
    <row r="13" s="52" customFormat="1" ht="12" spans="1:8">
      <c r="A13" s="65" t="s">
        <v>466</v>
      </c>
      <c r="B13" s="66" t="s">
        <v>467</v>
      </c>
      <c r="C13" s="68">
        <f t="shared" si="2"/>
        <v>272.58</v>
      </c>
      <c r="D13" s="72">
        <v>272.58</v>
      </c>
      <c r="E13" s="72">
        <v>0</v>
      </c>
      <c r="F13" s="64"/>
      <c r="G13" s="64"/>
      <c r="H13" s="64"/>
    </row>
    <row r="14" s="51" customFormat="1" ht="13.5" spans="1:8">
      <c r="A14" s="73" t="s">
        <v>468</v>
      </c>
      <c r="B14" s="70" t="s">
        <v>349</v>
      </c>
      <c r="C14" s="67">
        <f>C15</f>
        <v>220.53</v>
      </c>
      <c r="D14" s="67">
        <f t="shared" ref="D14:E14" si="5">D15</f>
        <v>220.53</v>
      </c>
      <c r="E14" s="67">
        <f t="shared" si="5"/>
        <v>0</v>
      </c>
      <c r="F14" s="64"/>
      <c r="G14" s="64"/>
      <c r="H14" s="64"/>
    </row>
    <row r="15" s="52" customFormat="1" ht="12" spans="1:8">
      <c r="A15" s="65" t="s">
        <v>469</v>
      </c>
      <c r="B15" s="66" t="s">
        <v>350</v>
      </c>
      <c r="C15" s="67">
        <f>SUM(C16:C19)</f>
        <v>220.53</v>
      </c>
      <c r="D15" s="67">
        <f t="shared" ref="D15:E15" si="6">SUM(D16:D19)</f>
        <v>220.53</v>
      </c>
      <c r="E15" s="67">
        <f t="shared" si="6"/>
        <v>0</v>
      </c>
      <c r="F15" s="64"/>
      <c r="G15" s="64"/>
      <c r="H15" s="64"/>
    </row>
    <row r="16" s="52" customFormat="1" ht="12" spans="1:8">
      <c r="A16" s="65" t="s">
        <v>470</v>
      </c>
      <c r="B16" s="66" t="s">
        <v>471</v>
      </c>
      <c r="C16" s="68">
        <f t="shared" si="2"/>
        <v>84.9</v>
      </c>
      <c r="D16" s="72">
        <v>84.9</v>
      </c>
      <c r="E16" s="68">
        <v>0</v>
      </c>
      <c r="F16" s="64"/>
      <c r="G16" s="64"/>
      <c r="H16" s="64"/>
    </row>
    <row r="17" s="52" customFormat="1" ht="12" spans="1:8">
      <c r="A17" s="71" t="s">
        <v>472</v>
      </c>
      <c r="B17" s="74" t="s">
        <v>473</v>
      </c>
      <c r="C17" s="68">
        <f t="shared" si="2"/>
        <v>75.23</v>
      </c>
      <c r="D17" s="72">
        <v>75.23</v>
      </c>
      <c r="E17" s="72">
        <v>0</v>
      </c>
      <c r="F17" s="64"/>
      <c r="G17" s="64"/>
      <c r="H17" s="64"/>
    </row>
    <row r="18" s="52" customFormat="1" ht="12" spans="1:8">
      <c r="A18" s="71" t="s">
        <v>474</v>
      </c>
      <c r="B18" s="66" t="s">
        <v>475</v>
      </c>
      <c r="C18" s="68">
        <f t="shared" si="2"/>
        <v>13.88</v>
      </c>
      <c r="D18" s="72">
        <v>13.88</v>
      </c>
      <c r="E18" s="72">
        <v>0</v>
      </c>
      <c r="F18" s="64"/>
      <c r="G18" s="64"/>
      <c r="H18" s="64"/>
    </row>
    <row r="19" s="52" customFormat="1" ht="12" spans="1:8">
      <c r="A19" s="71" t="s">
        <v>476</v>
      </c>
      <c r="B19" s="66" t="s">
        <v>477</v>
      </c>
      <c r="C19" s="68">
        <f t="shared" si="2"/>
        <v>46.52</v>
      </c>
      <c r="D19" s="72">
        <v>46.52</v>
      </c>
      <c r="E19" s="72">
        <v>0</v>
      </c>
      <c r="F19" s="64"/>
      <c r="G19" s="64"/>
      <c r="H19" s="64"/>
    </row>
    <row r="20" s="51" customFormat="1" ht="13.5" spans="1:8">
      <c r="A20" s="73" t="s">
        <v>478</v>
      </c>
      <c r="B20" s="75" t="s">
        <v>436</v>
      </c>
      <c r="C20" s="67">
        <f>C21</f>
        <v>1562.9</v>
      </c>
      <c r="D20" s="67">
        <f t="shared" ref="D20:E21" si="7">D21</f>
        <v>0</v>
      </c>
      <c r="E20" s="67">
        <f t="shared" si="7"/>
        <v>1562.9</v>
      </c>
      <c r="F20" s="64"/>
      <c r="G20" s="64"/>
      <c r="H20" s="64"/>
    </row>
    <row r="21" s="52" customFormat="1" ht="12" spans="1:8">
      <c r="A21" s="71" t="s">
        <v>479</v>
      </c>
      <c r="B21" s="66" t="s">
        <v>480</v>
      </c>
      <c r="C21" s="67">
        <f>C22</f>
        <v>1562.9</v>
      </c>
      <c r="D21" s="67">
        <f t="shared" si="7"/>
        <v>0</v>
      </c>
      <c r="E21" s="67">
        <f t="shared" si="7"/>
        <v>1562.9</v>
      </c>
      <c r="F21" s="64"/>
      <c r="G21" s="64"/>
      <c r="H21" s="64"/>
    </row>
    <row r="22" s="52" customFormat="1" ht="12" spans="1:8">
      <c r="A22" s="71" t="s">
        <v>481</v>
      </c>
      <c r="B22" s="74" t="s">
        <v>482</v>
      </c>
      <c r="C22" s="68">
        <f t="shared" si="2"/>
        <v>1562.9</v>
      </c>
      <c r="D22" s="72">
        <v>0</v>
      </c>
      <c r="E22" s="72">
        <v>1562.9</v>
      </c>
      <c r="F22" s="64"/>
      <c r="G22" s="64"/>
      <c r="H22" s="64"/>
    </row>
    <row r="23" s="51" customFormat="1" ht="13.5" spans="1:8">
      <c r="A23" s="73" t="s">
        <v>483</v>
      </c>
      <c r="B23" s="75" t="s">
        <v>355</v>
      </c>
      <c r="C23" s="67">
        <f>C24+C29+C31+C33+C35+C39+C41</f>
        <v>14092.1</v>
      </c>
      <c r="D23" s="67">
        <f>D24+D29+D31+D33+D35+D39+D41</f>
        <v>2725.58</v>
      </c>
      <c r="E23" s="67">
        <f>E24+E29+E31+E33+E35+E39+E41</f>
        <v>11366.52</v>
      </c>
      <c r="F23" s="64"/>
      <c r="G23" s="64"/>
      <c r="H23" s="64"/>
    </row>
    <row r="24" s="52" customFormat="1" ht="12" spans="1:8">
      <c r="A24" s="71" t="s">
        <v>484</v>
      </c>
      <c r="B24" s="75" t="s">
        <v>356</v>
      </c>
      <c r="C24" s="67">
        <f>SUM(C25:C28)</f>
        <v>4855.57</v>
      </c>
      <c r="D24" s="67">
        <f t="shared" ref="D24:E24" si="8">SUM(D25:D28)</f>
        <v>2725.58</v>
      </c>
      <c r="E24" s="67">
        <f t="shared" si="8"/>
        <v>2129.99</v>
      </c>
      <c r="F24" s="64"/>
      <c r="G24" s="64"/>
      <c r="H24" s="64"/>
    </row>
    <row r="25" s="52" customFormat="1" ht="12" spans="1:8">
      <c r="A25" s="71" t="s">
        <v>485</v>
      </c>
      <c r="B25" s="74" t="s">
        <v>486</v>
      </c>
      <c r="C25" s="68">
        <f t="shared" si="2"/>
        <v>1019.68</v>
      </c>
      <c r="D25" s="72">
        <v>1019.68</v>
      </c>
      <c r="E25" s="72">
        <v>0</v>
      </c>
      <c r="F25" s="64"/>
      <c r="G25" s="64"/>
      <c r="H25" s="64"/>
    </row>
    <row r="26" s="52" customFormat="1" ht="12" spans="1:8">
      <c r="A26" s="71" t="s">
        <v>487</v>
      </c>
      <c r="B26" s="74" t="s">
        <v>488</v>
      </c>
      <c r="C26" s="68">
        <f t="shared" si="2"/>
        <v>168.02</v>
      </c>
      <c r="D26" s="72">
        <v>0</v>
      </c>
      <c r="E26" s="72">
        <v>168.02</v>
      </c>
      <c r="F26" s="64"/>
      <c r="G26" s="64"/>
      <c r="H26" s="64"/>
    </row>
    <row r="27" s="52" customFormat="1" ht="12" spans="1:8">
      <c r="A27" s="71" t="s">
        <v>489</v>
      </c>
      <c r="B27" s="74" t="s">
        <v>490</v>
      </c>
      <c r="C27" s="68">
        <f t="shared" si="2"/>
        <v>653.21</v>
      </c>
      <c r="D27" s="72">
        <v>446.81</v>
      </c>
      <c r="E27" s="72">
        <v>206.4</v>
      </c>
      <c r="F27" s="64"/>
      <c r="G27" s="64"/>
      <c r="H27" s="64"/>
    </row>
    <row r="28" s="52" customFormat="1" ht="12" spans="1:8">
      <c r="A28" s="71" t="s">
        <v>491</v>
      </c>
      <c r="B28" s="74" t="s">
        <v>492</v>
      </c>
      <c r="C28" s="68">
        <f t="shared" si="2"/>
        <v>3014.66</v>
      </c>
      <c r="D28" s="72">
        <v>1259.09</v>
      </c>
      <c r="E28" s="72">
        <v>1755.57</v>
      </c>
      <c r="F28" s="64"/>
      <c r="G28" s="64"/>
      <c r="H28" s="64"/>
    </row>
    <row r="29" s="52" customFormat="1" ht="12" spans="1:8">
      <c r="A29" s="71">
        <v>21203</v>
      </c>
      <c r="B29" s="75" t="s">
        <v>547</v>
      </c>
      <c r="C29" s="67">
        <f>SUM(C30)</f>
        <v>1500</v>
      </c>
      <c r="D29" s="67">
        <f t="shared" ref="D29:E29" si="9">SUM(D30)</f>
        <v>0</v>
      </c>
      <c r="E29" s="67">
        <f t="shared" si="9"/>
        <v>1500</v>
      </c>
      <c r="F29" s="64"/>
      <c r="G29" s="64"/>
      <c r="H29" s="64"/>
    </row>
    <row r="30" s="52" customFormat="1" ht="12" spans="1:8">
      <c r="A30" s="71">
        <v>2120399</v>
      </c>
      <c r="B30" s="74" t="s">
        <v>362</v>
      </c>
      <c r="C30" s="68">
        <f t="shared" si="2"/>
        <v>1500</v>
      </c>
      <c r="D30" s="72">
        <v>0</v>
      </c>
      <c r="E30" s="72">
        <v>1500</v>
      </c>
      <c r="F30" s="64"/>
      <c r="G30" s="64"/>
      <c r="H30" s="64"/>
    </row>
    <row r="31" s="52" customFormat="1" ht="12" spans="1:8">
      <c r="A31" s="71" t="s">
        <v>493</v>
      </c>
      <c r="B31" s="75" t="s">
        <v>494</v>
      </c>
      <c r="C31" s="67">
        <f>C32</f>
        <v>29</v>
      </c>
      <c r="D31" s="67">
        <f t="shared" ref="D31:E31" si="10">D32</f>
        <v>0</v>
      </c>
      <c r="E31" s="67">
        <f t="shared" si="10"/>
        <v>29</v>
      </c>
      <c r="F31" s="64"/>
      <c r="G31" s="64"/>
      <c r="H31" s="64"/>
    </row>
    <row r="32" s="52" customFormat="1" ht="12" spans="1:8">
      <c r="A32" s="71" t="s">
        <v>495</v>
      </c>
      <c r="B32" s="74" t="s">
        <v>496</v>
      </c>
      <c r="C32" s="68">
        <f t="shared" si="2"/>
        <v>29</v>
      </c>
      <c r="D32" s="72">
        <v>0</v>
      </c>
      <c r="E32" s="72">
        <v>29</v>
      </c>
      <c r="F32" s="64"/>
      <c r="G32" s="64"/>
      <c r="H32" s="64"/>
    </row>
    <row r="33" s="52" customFormat="1" ht="12" spans="1:8">
      <c r="A33" s="71" t="s">
        <v>497</v>
      </c>
      <c r="B33" s="75" t="s">
        <v>363</v>
      </c>
      <c r="C33" s="67">
        <f>C34</f>
        <v>65</v>
      </c>
      <c r="D33" s="67">
        <f t="shared" ref="D33:E33" si="11">D34</f>
        <v>0</v>
      </c>
      <c r="E33" s="67">
        <f t="shared" si="11"/>
        <v>65</v>
      </c>
      <c r="F33" s="64"/>
      <c r="G33" s="64"/>
      <c r="H33" s="64"/>
    </row>
    <row r="34" s="52" customFormat="1" ht="12" spans="1:8">
      <c r="A34" s="71" t="s">
        <v>498</v>
      </c>
      <c r="B34" s="74" t="s">
        <v>499</v>
      </c>
      <c r="C34" s="68">
        <f t="shared" si="2"/>
        <v>65</v>
      </c>
      <c r="D34" s="72">
        <v>0</v>
      </c>
      <c r="E34" s="72">
        <v>65</v>
      </c>
      <c r="F34" s="64"/>
      <c r="G34" s="64"/>
      <c r="H34" s="64"/>
    </row>
    <row r="35" s="52" customFormat="1" ht="12" spans="1:8">
      <c r="A35" s="71" t="s">
        <v>500</v>
      </c>
      <c r="B35" s="75" t="s">
        <v>501</v>
      </c>
      <c r="C35" s="67">
        <f>SUM(C36:C38)</f>
        <v>7031.41</v>
      </c>
      <c r="D35" s="67">
        <f t="shared" ref="D35:E35" si="12">SUM(D36:D38)</f>
        <v>0</v>
      </c>
      <c r="E35" s="67">
        <f t="shared" si="12"/>
        <v>7031.41</v>
      </c>
      <c r="F35" s="64"/>
      <c r="G35" s="64"/>
      <c r="H35" s="64"/>
    </row>
    <row r="36" s="52" customFormat="1" ht="12" spans="1:8">
      <c r="A36" s="71" t="s">
        <v>502</v>
      </c>
      <c r="B36" s="74" t="s">
        <v>503</v>
      </c>
      <c r="C36" s="68">
        <f t="shared" si="2"/>
        <v>1254</v>
      </c>
      <c r="D36" s="72">
        <v>0</v>
      </c>
      <c r="E36" s="72">
        <v>1254</v>
      </c>
      <c r="F36" s="64"/>
      <c r="G36" s="64"/>
      <c r="H36" s="64"/>
    </row>
    <row r="37" s="52" customFormat="1" ht="12" spans="1:8">
      <c r="A37" s="71" t="s">
        <v>504</v>
      </c>
      <c r="B37" s="74" t="s">
        <v>505</v>
      </c>
      <c r="C37" s="68">
        <f t="shared" si="2"/>
        <v>759.41</v>
      </c>
      <c r="D37" s="72">
        <v>0</v>
      </c>
      <c r="E37" s="72">
        <v>759.41</v>
      </c>
      <c r="F37" s="64"/>
      <c r="G37" s="64"/>
      <c r="H37" s="64"/>
    </row>
    <row r="38" s="52" customFormat="1" ht="12" spans="1:8">
      <c r="A38" s="71" t="s">
        <v>427</v>
      </c>
      <c r="B38" s="74" t="s">
        <v>506</v>
      </c>
      <c r="C38" s="68">
        <f t="shared" si="2"/>
        <v>5018</v>
      </c>
      <c r="D38" s="72">
        <v>0</v>
      </c>
      <c r="E38" s="72">
        <v>5018</v>
      </c>
      <c r="F38" s="64"/>
      <c r="G38" s="64"/>
      <c r="H38" s="64"/>
    </row>
    <row r="39" s="52" customFormat="1" ht="12" spans="1:8">
      <c r="A39" s="73" t="s">
        <v>507</v>
      </c>
      <c r="B39" s="75" t="s">
        <v>508</v>
      </c>
      <c r="C39" s="67">
        <f>C40</f>
        <v>100</v>
      </c>
      <c r="D39" s="67">
        <f t="shared" ref="D39:E39" si="13">D40</f>
        <v>0</v>
      </c>
      <c r="E39" s="67">
        <f t="shared" si="13"/>
        <v>100</v>
      </c>
      <c r="F39" s="64"/>
      <c r="G39" s="64"/>
      <c r="H39" s="64"/>
    </row>
    <row r="40" s="52" customFormat="1" ht="12" spans="1:8">
      <c r="A40" s="71" t="s">
        <v>509</v>
      </c>
      <c r="B40" s="74" t="s">
        <v>510</v>
      </c>
      <c r="C40" s="68">
        <f t="shared" si="2"/>
        <v>100</v>
      </c>
      <c r="D40" s="72">
        <v>0</v>
      </c>
      <c r="E40" s="72">
        <v>100</v>
      </c>
      <c r="F40" s="64"/>
      <c r="G40" s="64"/>
      <c r="H40" s="64"/>
    </row>
    <row r="41" s="52" customFormat="1" ht="12" spans="1:8">
      <c r="A41" s="73" t="s">
        <v>511</v>
      </c>
      <c r="B41" s="75" t="s">
        <v>364</v>
      </c>
      <c r="C41" s="67">
        <f>SUM(C42:C43)</f>
        <v>511.12</v>
      </c>
      <c r="D41" s="67">
        <f t="shared" ref="D41:E41" si="14">SUM(D42:D43)</f>
        <v>0</v>
      </c>
      <c r="E41" s="67">
        <f t="shared" si="14"/>
        <v>511.12</v>
      </c>
      <c r="F41" s="64"/>
      <c r="G41" s="64"/>
      <c r="H41" s="64"/>
    </row>
    <row r="42" s="52" customFormat="1" ht="12" spans="1:8">
      <c r="A42" s="71" t="s">
        <v>512</v>
      </c>
      <c r="B42" s="74" t="s">
        <v>513</v>
      </c>
      <c r="C42" s="68">
        <f t="shared" si="2"/>
        <v>131.12</v>
      </c>
      <c r="D42" s="72">
        <v>0</v>
      </c>
      <c r="E42" s="72">
        <v>131.12</v>
      </c>
      <c r="F42" s="64"/>
      <c r="G42" s="64"/>
      <c r="H42" s="64"/>
    </row>
    <row r="43" s="52" customFormat="1" ht="12" spans="1:8">
      <c r="A43" s="71">
        <v>2129999</v>
      </c>
      <c r="B43" s="74" t="s">
        <v>364</v>
      </c>
      <c r="C43" s="76">
        <f>D43+E43+F43</f>
        <v>380</v>
      </c>
      <c r="D43" s="77">
        <v>0</v>
      </c>
      <c r="E43" s="76">
        <v>380</v>
      </c>
      <c r="F43" s="64"/>
      <c r="G43" s="64"/>
      <c r="H43" s="64"/>
    </row>
    <row r="44" s="51" customFormat="1" ht="13.5" spans="1:8">
      <c r="A44" s="73" t="s">
        <v>514</v>
      </c>
      <c r="B44" s="75" t="s">
        <v>515</v>
      </c>
      <c r="C44" s="67">
        <f>C45</f>
        <v>800</v>
      </c>
      <c r="D44" s="67">
        <f t="shared" ref="D44:E45" si="15">D45</f>
        <v>0</v>
      </c>
      <c r="E44" s="67">
        <f t="shared" si="15"/>
        <v>800</v>
      </c>
      <c r="F44" s="64"/>
      <c r="G44" s="64"/>
      <c r="H44" s="64"/>
    </row>
    <row r="45" s="52" customFormat="1" ht="12" spans="1:8">
      <c r="A45" s="71" t="s">
        <v>516</v>
      </c>
      <c r="B45" s="74" t="s">
        <v>517</v>
      </c>
      <c r="C45" s="68">
        <f>C46</f>
        <v>800</v>
      </c>
      <c r="D45" s="68">
        <f t="shared" si="15"/>
        <v>0</v>
      </c>
      <c r="E45" s="68">
        <f t="shared" si="15"/>
        <v>800</v>
      </c>
      <c r="F45" s="64"/>
      <c r="G45" s="64"/>
      <c r="H45" s="64"/>
    </row>
    <row r="46" s="52" customFormat="1" ht="12" spans="1:8">
      <c r="A46" s="71" t="s">
        <v>518</v>
      </c>
      <c r="B46" s="74" t="s">
        <v>519</v>
      </c>
      <c r="C46" s="68">
        <f t="shared" si="2"/>
        <v>800</v>
      </c>
      <c r="D46" s="72">
        <v>0</v>
      </c>
      <c r="E46" s="72">
        <v>800</v>
      </c>
      <c r="F46" s="64"/>
      <c r="G46" s="64"/>
      <c r="H46" s="64"/>
    </row>
    <row r="47" s="51" customFormat="1" ht="13.5" spans="1:8">
      <c r="A47" s="73" t="s">
        <v>520</v>
      </c>
      <c r="B47" s="75" t="s">
        <v>365</v>
      </c>
      <c r="C47" s="67">
        <f>C48+C54</f>
        <v>15186.26</v>
      </c>
      <c r="D47" s="67">
        <f t="shared" ref="D47:E47" si="16">D48+D54</f>
        <v>204.42</v>
      </c>
      <c r="E47" s="67">
        <f t="shared" si="16"/>
        <v>14981.84</v>
      </c>
      <c r="F47" s="64"/>
      <c r="G47" s="64"/>
      <c r="H47" s="64"/>
    </row>
    <row r="48" s="52" customFormat="1" ht="12" spans="1:8">
      <c r="A48" s="73" t="s">
        <v>521</v>
      </c>
      <c r="B48" s="75" t="s">
        <v>522</v>
      </c>
      <c r="C48" s="67">
        <f>SUM(C49:C53)</f>
        <v>14981.84</v>
      </c>
      <c r="D48" s="67">
        <f t="shared" ref="D48:E48" si="17">SUM(D49:D53)</f>
        <v>0</v>
      </c>
      <c r="E48" s="67">
        <f t="shared" si="17"/>
        <v>14981.84</v>
      </c>
      <c r="F48" s="64"/>
      <c r="G48" s="64"/>
      <c r="H48" s="64"/>
    </row>
    <row r="49" s="52" customFormat="1" ht="12" spans="1:8">
      <c r="A49" s="71" t="s">
        <v>523</v>
      </c>
      <c r="B49" s="74" t="s">
        <v>524</v>
      </c>
      <c r="C49" s="68">
        <f t="shared" si="2"/>
        <v>4857.79</v>
      </c>
      <c r="D49" s="72">
        <v>0</v>
      </c>
      <c r="E49" s="72">
        <v>4857.79</v>
      </c>
      <c r="F49" s="64"/>
      <c r="G49" s="64"/>
      <c r="H49" s="64"/>
    </row>
    <row r="50" s="52" customFormat="1" ht="12" spans="1:8">
      <c r="A50" s="71" t="s">
        <v>525</v>
      </c>
      <c r="B50" s="74" t="s">
        <v>526</v>
      </c>
      <c r="C50" s="68">
        <f t="shared" si="2"/>
        <v>2722</v>
      </c>
      <c r="D50" s="72">
        <v>0</v>
      </c>
      <c r="E50" s="72">
        <v>2722</v>
      </c>
      <c r="F50" s="64"/>
      <c r="G50" s="64"/>
      <c r="H50" s="64"/>
    </row>
    <row r="51" s="52" customFormat="1" ht="12" spans="1:8">
      <c r="A51" s="71" t="s">
        <v>527</v>
      </c>
      <c r="B51" s="74" t="s">
        <v>528</v>
      </c>
      <c r="C51" s="68">
        <f t="shared" si="2"/>
        <v>945</v>
      </c>
      <c r="D51" s="72">
        <v>0</v>
      </c>
      <c r="E51" s="72">
        <v>945</v>
      </c>
      <c r="F51" s="64"/>
      <c r="G51" s="64"/>
      <c r="H51" s="64"/>
    </row>
    <row r="52" s="52" customFormat="1" ht="12" spans="1:8">
      <c r="A52" s="71" t="s">
        <v>529</v>
      </c>
      <c r="B52" s="74" t="s">
        <v>530</v>
      </c>
      <c r="C52" s="68">
        <f t="shared" si="2"/>
        <v>490</v>
      </c>
      <c r="D52" s="72">
        <v>0</v>
      </c>
      <c r="E52" s="72">
        <v>490</v>
      </c>
      <c r="F52" s="64"/>
      <c r="G52" s="64"/>
      <c r="H52" s="64"/>
    </row>
    <row r="53" s="52" customFormat="1" ht="12" spans="1:8">
      <c r="A53" s="71" t="s">
        <v>531</v>
      </c>
      <c r="B53" s="74" t="s">
        <v>532</v>
      </c>
      <c r="C53" s="68">
        <f t="shared" si="2"/>
        <v>5967.05</v>
      </c>
      <c r="D53" s="72">
        <v>0</v>
      </c>
      <c r="E53" s="72">
        <v>5967.05</v>
      </c>
      <c r="F53" s="64"/>
      <c r="G53" s="64"/>
      <c r="H53" s="64"/>
    </row>
    <row r="54" s="52" customFormat="1" ht="12" spans="1:8">
      <c r="A54" s="73" t="s">
        <v>533</v>
      </c>
      <c r="B54" s="75" t="s">
        <v>534</v>
      </c>
      <c r="C54" s="67">
        <f>C55</f>
        <v>204.42</v>
      </c>
      <c r="D54" s="67">
        <f t="shared" ref="D54:E54" si="18">D55</f>
        <v>204.42</v>
      </c>
      <c r="E54" s="67">
        <f t="shared" si="18"/>
        <v>0</v>
      </c>
      <c r="F54" s="64"/>
      <c r="G54" s="64"/>
      <c r="H54" s="64"/>
    </row>
    <row r="55" s="52" customFormat="1" ht="12" spans="1:8">
      <c r="A55" s="71" t="s">
        <v>535</v>
      </c>
      <c r="B55" s="74" t="s">
        <v>536</v>
      </c>
      <c r="C55" s="68">
        <f t="shared" si="2"/>
        <v>204.42</v>
      </c>
      <c r="D55" s="72">
        <v>204.42</v>
      </c>
      <c r="E55" s="72">
        <v>0</v>
      </c>
      <c r="F55" s="64"/>
      <c r="G55" s="64"/>
      <c r="H55" s="64"/>
    </row>
    <row r="56" s="51" customFormat="1" ht="13.5" spans="1:8">
      <c r="A56" s="73" t="s">
        <v>537</v>
      </c>
      <c r="B56" s="75" t="s">
        <v>440</v>
      </c>
      <c r="C56" s="67">
        <f>C57</f>
        <v>3</v>
      </c>
      <c r="D56" s="67">
        <f t="shared" ref="D56:E57" si="19">D57</f>
        <v>0</v>
      </c>
      <c r="E56" s="67">
        <f t="shared" si="19"/>
        <v>3</v>
      </c>
      <c r="F56" s="64"/>
      <c r="G56" s="64"/>
      <c r="H56" s="64"/>
    </row>
    <row r="57" s="52" customFormat="1" ht="12" spans="1:8">
      <c r="A57" s="71" t="s">
        <v>538</v>
      </c>
      <c r="B57" s="74" t="s">
        <v>539</v>
      </c>
      <c r="C57" s="67">
        <f>C58</f>
        <v>3</v>
      </c>
      <c r="D57" s="67">
        <f t="shared" si="19"/>
        <v>0</v>
      </c>
      <c r="E57" s="67">
        <f t="shared" si="19"/>
        <v>3</v>
      </c>
      <c r="F57" s="64"/>
      <c r="G57" s="64"/>
      <c r="H57" s="64"/>
    </row>
    <row r="58" s="52" customFormat="1" ht="12" spans="1:8">
      <c r="A58" s="71" t="s">
        <v>540</v>
      </c>
      <c r="B58" s="74" t="s">
        <v>541</v>
      </c>
      <c r="C58" s="68">
        <f t="shared" si="2"/>
        <v>3</v>
      </c>
      <c r="D58" s="72">
        <v>0</v>
      </c>
      <c r="E58" s="72">
        <v>3</v>
      </c>
      <c r="F58" s="64"/>
      <c r="G58" s="64"/>
      <c r="H58" s="64"/>
    </row>
    <row r="60" customHeight="1" spans="3:6">
      <c r="C60" s="78"/>
      <c r="D60" s="78"/>
      <c r="E60" s="78"/>
      <c r="F60" s="78">
        <f>F5+F9+F14+F20+F23+F43+F46+F55</f>
        <v>0</v>
      </c>
    </row>
    <row r="61" customHeight="1" spans="3:6">
      <c r="C61" s="78"/>
      <c r="D61" s="78"/>
      <c r="E61" s="78"/>
      <c r="F61" s="78">
        <f>F6+F10+F15+F21+F24+F44+F47+F56</f>
        <v>0</v>
      </c>
    </row>
  </sheetData>
  <mergeCells count="2">
    <mergeCell ref="A1:H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55</vt:i4>
      </vt:variant>
    </vt:vector>
  </HeadingPairs>
  <TitlesOfParts>
    <vt:vector size="55" baseType="lpstr">
      <vt:lpstr>2018-2019对比表 </vt:lpstr>
      <vt:lpstr>1 财政拨款收支总表</vt:lpstr>
      <vt:lpstr>2 一般公共预算支出-无上年数</vt:lpstr>
      <vt:lpstr>3 一般公共预算财政基本支出-无上年数</vt:lpstr>
      <vt:lpstr>4 一般公用预算“三公”经费支出表-无上年数</vt:lpstr>
      <vt:lpstr>5 政府性基金预算支出表</vt:lpstr>
      <vt:lpstr>6 部门收支总表-含上年结转</vt:lpstr>
      <vt:lpstr>7 部门收入总表</vt:lpstr>
      <vt:lpstr>8 部门支出总表</vt:lpstr>
      <vt:lpstr>9 政府采购明细表</vt:lpstr>
      <vt:lpstr>10  部门整体绩效目标表</vt:lpstr>
      <vt:lpstr>绩效表1-CD级危房安全管理</vt:lpstr>
      <vt:lpstr>绩效表2-办公楼租赁及物管费</vt:lpstr>
      <vt:lpstr>绩效表3-办公楼租赁及物管费</vt:lpstr>
      <vt:lpstr>绩效表4-办公专用网络租用费</vt:lpstr>
      <vt:lpstr>绩效表5-保障房维修费</vt:lpstr>
      <vt:lpstr>绩效表6-保障房物业管理费</vt:lpstr>
      <vt:lpstr>绩效表7-保障性住房配租管理费</vt:lpstr>
      <vt:lpstr>绩效表8-城建档案库房租用费</vt:lpstr>
      <vt:lpstr>绩效表9-城建档案室数字化扫描</vt:lpstr>
      <vt:lpstr>绩效表10-城市建设配套费征收专项经费（预安排）</vt:lpstr>
      <vt:lpstr>绩效表11-城市污水处理费代征专项经费</vt:lpstr>
      <vt:lpstr>绩效表12-城镇危房动态监测建设项目</vt:lpstr>
      <vt:lpstr>绩效表13-村镇建设管理经费</vt:lpstr>
      <vt:lpstr>绩效表14-法制宣传及行政执法专项经费</vt:lpstr>
      <vt:lpstr>绩效表15-房交会优惠政策兑现</vt:lpstr>
      <vt:lpstr>绩效表16-房屋交易网签合同运行费</vt:lpstr>
      <vt:lpstr>绩效表17-公共租赁住房排危抢险</vt:lpstr>
      <vt:lpstr>绩效表18-海绵城市建设项目评估费</vt:lpstr>
      <vt:lpstr>绩效表19-海绵城市建设修建性详细规划编制经费</vt:lpstr>
      <vt:lpstr>绩效表20-黑臭水体整治监测及效果评估费</vt:lpstr>
      <vt:lpstr>绩效表21-建设工程消防设计审查和验收巡查专项经费</vt:lpstr>
      <vt:lpstr>绩效表22-建设工程原材料及实体质量检测费</vt:lpstr>
      <vt:lpstr>绩效表23-建设行业安全生产专项经费</vt:lpstr>
      <vt:lpstr>绩效表24-建设行业产值统计经费</vt:lpstr>
      <vt:lpstr>绩效表25-建设行业维稳工作经费</vt:lpstr>
      <vt:lpstr>绩效表26-建设行业执法专项经费</vt:lpstr>
      <vt:lpstr>绩效表27-建筑产业现代化专项资金</vt:lpstr>
      <vt:lpstr>绩效表28-建筑质量专家咨询服务费</vt:lpstr>
      <vt:lpstr>绩效表29-街镇污水处理费</vt:lpstr>
      <vt:lpstr>绩效表30-农村危旧房改造区级配套资金及租房补助资金（预安排）</vt:lpstr>
      <vt:lpstr>绩效表31-人防机构运行专项经费</vt:lpstr>
      <vt:lpstr>绩效表32-排水设施日常维护及綦江河泵站电费</vt:lpstr>
      <vt:lpstr>绩效表33-人防基础能力建设经费</vt:lpstr>
      <vt:lpstr>绩效表34-人防建设专项资金</vt:lpstr>
      <vt:lpstr>绩效表35-施工图备案抽查评审费</vt:lpstr>
      <vt:lpstr>绩效表36-司法追租案件诉讼费</vt:lpstr>
      <vt:lpstr>绩效表37-特种设备委托检测费</vt:lpstr>
      <vt:lpstr>绩效表38-污泥厂处置专项规划编制费</vt:lpstr>
      <vt:lpstr>绩效表39-物业专项资金缴存网络建设费</vt:lpstr>
      <vt:lpstr>绩效表40-扬尘综合治理专项经费</vt:lpstr>
      <vt:lpstr>绩效表41-优抚公租房补贴</vt:lpstr>
      <vt:lpstr>绩效表42-原材料及实体质量抽查抽测费</vt:lpstr>
      <vt:lpstr>绩效表43-造价咨询专家服务费</vt:lpstr>
      <vt:lpstr>绩效表44-住房大数据平台专网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2021-04-09T01:27:00Z</cp:lastPrinted>
  <dcterms:modified xsi:type="dcterms:W3CDTF">2021-04-25T12:06:58Z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2052-10.1.0.6749</vt:lpwstr>
  </property>
</Properties>
</file>