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firstSheet="1" activeTab="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区级项目资金绩效目标表-休01" sheetId="13" r:id="rId11"/>
    <sheet name="11 区级项目资金绩效目标表-休02" sheetId="14" r:id="rId12"/>
    <sheet name="11 区级项目资金绩效目标表-休03" sheetId="15" r:id="rId13"/>
    <sheet name="11 区级项目资金绩效目标表-休 04" sheetId="16" r:id="rId14"/>
    <sheet name="11 区级项目资金绩效目标表-休05" sheetId="17" r:id="rId15"/>
  </sheets>
  <definedNames>
    <definedName name="_xlnm._FilterDatabase" localSheetId="2" hidden="1">'2 一般公共预算支出-无上年数'!$A$6:$E$17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一般公共预算支出-无上年数'!$A$1:$E$19</definedName>
    <definedName name="_xlnm.Print_Area" localSheetId="3">'3 一般公共预算财政基本支出'!$A$1:$E$35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<sst xmlns="http://schemas.openxmlformats.org/spreadsheetml/2006/main" count="1719" uniqueCount="547">
  <si>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</si>
  <si>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</si>
  <si>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</si>
  <si>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</si>
  <si>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</si>
  <si>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</si>
  <si>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</si>
  <si>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</si>
  <si>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</si>
  <si>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</si>
  <si>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</si>
  <si>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</si>
  <si>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</si>
  <si>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</si>
  <si>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</si>
  <si>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</si>
  <si>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</si>
  <si>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</si>
  <si>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</si>
  <si>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</si>
  <si>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</si>
  <si>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</si>
  <si>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</si>
  <si>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</si>
  <si>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</si>
  <si>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</si>
  <si>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</si>
  <si>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</si>
  <si>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</si>
  <si>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</si>
  <si>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</si>
  <si>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</si>
  <si>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</si>
  <si>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</si>
  <si>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</si>
  <si>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</si>
  <si>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</si>
  <si>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</si>
  <si>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</si>
  <si>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</si>
  <si>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</si>
  <si>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</si>
  <si>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</si>
  <si>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</si>
  <si>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</si>
  <si>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</si>
  <si>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</si>
  <si>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</si>
  <si>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</si>
  <si>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</si>
  <si>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</si>
  <si>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</si>
  <si>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</si>
  <si>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</si>
  <si>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</si>
  <si>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</si>
  <si>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</si>
  <si>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</si>
  <si>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</si>
  <si>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</si>
  <si>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</si>
  <si>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</si>
  <si>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</si>
  <si>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</si>
  <si>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</si>
  <si>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</si>
  <si>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</si>
  <si>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</si>
  <si>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</si>
  <si>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</si>
  <si>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</si>
  <si>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</si>
  <si>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</si>
  <si>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</si>
  <si>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</si>
  <si>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</si>
  <si>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</si>
  <si>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</si>
  <si>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</si>
  <si>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</si>
  <si>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</si>
  <si>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</si>
  <si>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</si>
  <si>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</si>
  <si>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</si>
  <si>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</si>
  <si>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</si>
  <si>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</si>
  <si>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</si>
  <si>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</si>
  <si>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</si>
  <si>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</si>
  <si>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</si>
  <si>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</si>
  <si>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</si>
  <si>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</si>
  <si>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</si>
  <si>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</si>
  <si>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</si>
  <si>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</si>
  <si>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</si>
  <si>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</si>
  <si>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</si>
  <si>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</si>
  <si>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</si>
  <si>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</si>
  <si>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</si>
  <si>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</si>
  <si>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</si>
  <si>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</si>
  <si>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</si>
  <si>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</si>
  <si>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</si>
  <si>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</si>
  <si>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</si>
  <si>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</si>
  <si>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</si>
  <si>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</si>
  <si>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</si>
  <si>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</si>
  <si>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</si>
  <si>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</si>
  <si>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</si>
  <si>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</si>
  <si>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</si>
  <si>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</si>
  <si>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</si>
  <si>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</si>
  <si>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</si>
  <si>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</si>
  <si>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</si>
  <si>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</si>
  <si>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</si>
  <si>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</si>
  <si>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</si>
  <si>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</si>
  <si>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</si>
  <si>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</si>
  <si>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</si>
  <si>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</si>
  <si>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</si>
  <si>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</si>
  <si>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</si>
  <si>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</si>
  <si>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</si>
  <si>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</si>
  <si>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</si>
  <si>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</si>
  <si>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</si>
  <si>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</si>
  <si>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</si>
  <si>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</si>
  <si>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</si>
  <si>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</si>
  <si>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</si>
  <si>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</si>
  <si>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</si>
  <si>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</si>
  <si>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</si>
  <si>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</si>
  <si>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</si>
  <si>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</si>
  <si>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</si>
  <si>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</si>
  <si>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</si>
  <si>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</si>
  <si>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</si>
  <si>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</si>
  <si>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</si>
  <si>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</si>
  <si>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</si>
  <si>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</si>
  <si>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</si>
  <si>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</si>
  <si>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</si>
  <si>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</si>
  <si>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</si>
  <si>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</si>
  <si>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</si>
  <si>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</si>
  <si>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</si>
  <si>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</si>
  <si>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</si>
  <si>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</si>
  <si>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</si>
  <si>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</si>
  <si>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</si>
  <si>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</si>
  <si>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</si>
  <si>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</si>
  <si>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</si>
  <si>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</si>
  <si>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</si>
  <si>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</si>
  <si>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</si>
  <si>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</si>
  <si>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</si>
  <si>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</si>
  <si>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</si>
  <si>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</si>
  <si>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</si>
  <si>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</si>
  <si>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</si>
  <si>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</si>
  <si>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</si>
  <si>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</si>
  <si>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</si>
  <si>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</si>
  <si>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</si>
  <si>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</si>
  <si>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</si>
  <si>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</si>
  <si>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</si>
  <si>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</si>
  <si>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</si>
  <si>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</si>
  <si>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</si>
  <si>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</si>
  <si>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</si>
  <si>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</si>
  <si>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</si>
  <si>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</si>
  <si>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</si>
  <si>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</si>
  <si>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</si>
  <si>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</si>
  <si>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</si>
  <si>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</si>
  <si>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</si>
  <si>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</si>
  <si>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</si>
  <si>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</si>
  <si>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</si>
  <si>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</si>
  <si>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</si>
  <si>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</si>
  <si>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</si>
  <si>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</si>
  <si>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</si>
  <si>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</si>
  <si>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</si>
  <si>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</si>
  <si>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</si>
  <si>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</si>
  <si>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</si>
  <si>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</si>
  <si>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</si>
  <si>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</si>
  <si>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</si>
  <si>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</si>
  <si>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</si>
  <si>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</si>
  <si>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</si>
  <si>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</si>
  <si>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</si>
  <si>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</si>
  <si>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</si>
  <si>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</si>
  <si>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</si>
  <si>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</si>
  <si>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</si>
  <si>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</si>
  <si>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</si>
  <si>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</si>
  <si>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</si>
  <si>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</si>
  <si>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</si>
  <si>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</si>
  <si>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</si>
  <si>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</si>
  <si>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</si>
  <si>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</si>
  <si>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</si>
  <si>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</si>
  <si>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</si>
  <si>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</si>
  <si>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</si>
  <si>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</si>
  <si>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</si>
  <si>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</si>
  <si>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</si>
  <si>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</si>
  <si>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</si>
  <si>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</si>
  <si>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</si>
  <si>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</si>
  <si>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</si>
  <si>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</si>
  <si>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</si>
  <si>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</si>
  <si>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</si>
  <si>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</si>
  <si>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</si>
  <si>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</si>
  <si>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</si>
  <si>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</si>
  <si>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</si>
  <si>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</si>
  <si>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</si>
  <si>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</si>
  <si>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</si>
  <si>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</si>
  <si>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</si>
  <si>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</si>
  <si>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</si>
  <si>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</si>
  <si>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</si>
  <si>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</si>
  <si>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</si>
  <si>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</si>
  <si>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</si>
  <si>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</si>
  <si>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重庆市綦江区军队离休退休干部服务管理中心财政拨款收支总表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</si>
  <si>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</si>
  <si>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</si>
  <si>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</si>
  <si>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</si>
  <si>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</si>
  <si>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</si>
  <si>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</si>
  <si>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</si>
  <si>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</si>
  <si>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</si>
  <si>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</si>
  <si>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</si>
  <si>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</si>
  <si>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</si>
  <si>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</si>
  <si>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</si>
  <si>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</si>
  <si>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</si>
  <si>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</si>
  <si>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 xml:space="preserve">重庆市綦江区军队离休退休干部服务管理中心
</t>
  </si>
  <si>
    <t>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</si>
  <si>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</si>
  <si>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</si>
  <si>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</si>
  <si>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</si>
  <si>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</si>
  <si>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</si>
  <si>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</si>
  <si>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</si>
  <si>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</si>
  <si>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2080505-机关事业单位基本养老保险缴费支出</t>
  </si>
  <si>
    <t>2080506-机关事业单位职业年金缴费支出</t>
  </si>
  <si>
    <t>2080902-军队移交政府的离退休人员安置</t>
  </si>
  <si>
    <t>2080903-军队移交政府离退休干部管理机构</t>
  </si>
  <si>
    <t>210</t>
  </si>
  <si>
    <t>卫生健康支出</t>
  </si>
  <si>
    <t>2101101-行政单位医疗</t>
  </si>
  <si>
    <t>2101103-公务员医疗补助</t>
  </si>
  <si>
    <t>221</t>
  </si>
  <si>
    <t>住房保障支出</t>
  </si>
  <si>
    <t>2210201-住房公积金</t>
  </si>
  <si>
    <t>备注：本表反映2021年当年一般公共预算财政拨款支出情况。</t>
  </si>
  <si>
    <t>附件3-3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</si>
  <si>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</si>
  <si>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</si>
  <si>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</si>
  <si>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</si>
  <si>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</si>
  <si>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</si>
  <si>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</si>
  <si>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</si>
  <si>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</si>
  <si>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30101-基本工资</t>
  </si>
  <si>
    <t>30102-津贴补贴</t>
  </si>
  <si>
    <t>30103-奖金</t>
  </si>
  <si>
    <t>30108-机关事业单位基本养老保险缴费</t>
  </si>
  <si>
    <t>30109-职业年金缴费</t>
  </si>
  <si>
    <t>30110-职工基本医疗保险缴费</t>
  </si>
  <si>
    <t>30112-其他社会保障缴费</t>
  </si>
  <si>
    <t>30113-住房公积金</t>
  </si>
  <si>
    <t>30114-医疗费</t>
  </si>
  <si>
    <t>30199-其他工资福利支出</t>
  </si>
  <si>
    <t>302</t>
  </si>
  <si>
    <t>商品和服务支出</t>
  </si>
  <si>
    <t>30201-办公费</t>
  </si>
  <si>
    <t>30202-印刷费</t>
  </si>
  <si>
    <t>30203-咨询费</t>
  </si>
  <si>
    <t>30205-水费</t>
  </si>
  <si>
    <t>30206-电费</t>
  </si>
  <si>
    <t>30207-邮电费</t>
  </si>
  <si>
    <t>30211-差旅费</t>
  </si>
  <si>
    <t>30213-维修(护)费</t>
  </si>
  <si>
    <t>30215-会议费</t>
  </si>
  <si>
    <t>30216-培训费</t>
  </si>
  <si>
    <t>30217-公务招待费</t>
  </si>
  <si>
    <t>30226-劳务费</t>
  </si>
  <si>
    <t>30228-工会经费</t>
  </si>
  <si>
    <t>30229-福利费</t>
  </si>
  <si>
    <t>30231-公务车运行维护费</t>
  </si>
  <si>
    <t>30239-其他交通费用</t>
  </si>
  <si>
    <t>303</t>
  </si>
  <si>
    <t>对个人和家庭的补助</t>
  </si>
  <si>
    <t>30309-奖励金</t>
  </si>
  <si>
    <t>30399-其他对个人和家庭的补助支出</t>
  </si>
  <si>
    <t>30307-医疗费补助</t>
  </si>
  <si>
    <t>附件3-4</t>
  </si>
  <si>
    <t>重庆市綦江区军队离休退休干部服务管理中心一般公共预算“三公”经费支出表</t>
  </si>
  <si>
    <t>重庆市綦江区军队离休退休干部服务管理中心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</si>
  <si>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</si>
  <si>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</si>
  <si>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</si>
  <si>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</si>
  <si>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</si>
  <si>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</si>
  <si>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</si>
  <si>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重庆市綦江区军队离休退休干部服务管理中心</t>
  </si>
  <si>
    <t>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</si>
  <si>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</si>
  <si>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</si>
  <si>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</si>
  <si>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重庆市綦江区军队离休退休干部服务管理中心部门收支总表</t>
  </si>
  <si>
    <t>一般公共预算拨款收入</t>
  </si>
  <si>
    <t>一般公共服务支出</t>
  </si>
  <si>
    <t>政府性基金预算拨款收入</t>
  </si>
  <si>
    <t>国有资本经营预算拨款收入</t>
  </si>
  <si>
    <t>事业收入预算</t>
  </si>
  <si>
    <t>事业单位经营收入预算</t>
  </si>
  <si>
    <t>国有资本经营预算支出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</si>
  <si>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</si>
  <si>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</si>
  <si>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</si>
  <si>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</si>
  <si>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</si>
  <si>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</si>
  <si>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</si>
  <si>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</si>
  <si>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</si>
  <si>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重庆市綦江区军队离休退休干部服务管理中心部门收入总表</t>
  </si>
  <si>
    <t>科目</t>
  </si>
  <si>
    <t>非教育收费收入预算</t>
  </si>
  <si>
    <t>教育收费收预算入</t>
  </si>
  <si>
    <t>附件3-8</t>
  </si>
  <si>
    <t>重庆市綦江区军队离休退休干部服务管理中心部门支出总表</t>
  </si>
  <si>
    <t>上缴上级支出</t>
  </si>
  <si>
    <t>事业单位经营支出</t>
  </si>
  <si>
    <t>对下级单位补助支出</t>
  </si>
  <si>
    <t>附件3-9</t>
  </si>
  <si>
    <t>重庆市綦江区军队离休退休干部服务管理中心政府采购预算明细表</t>
  </si>
  <si>
    <t>教育收费收入预算</t>
  </si>
  <si>
    <t>货物类</t>
  </si>
  <si>
    <t>服务类</t>
  </si>
  <si>
    <t>工程类</t>
  </si>
  <si>
    <t>附件3-11</t>
  </si>
  <si>
    <t>2021年区级项目资金绩效目标表</t>
  </si>
  <si>
    <t>项目名称</t>
  </si>
  <si>
    <t>军休干部定期遗属补助费</t>
  </si>
  <si>
    <t>业务主管部门</t>
  </si>
  <si>
    <t>重庆市綦江区退役军人事务局</t>
  </si>
  <si>
    <t>当年预算</t>
  </si>
  <si>
    <t>本级支出</t>
  </si>
  <si>
    <t>分配到部门、街道</t>
  </si>
  <si>
    <t>项目概况</t>
  </si>
  <si>
    <t>体现党和政府对军干遗属的关心关爱，用于发放军干遗属的定期生活补助。</t>
  </si>
  <si>
    <t>立项依据</t>
  </si>
  <si>
    <t>根据渝民发【2017】14号，军政【2019】640号增资文件及4名遗属社保退休费不足2900元补足2900元，物业补贴等，结合以上情况结合2021年预算。</t>
  </si>
  <si>
    <t>当年绩效目标</t>
  </si>
  <si>
    <t>按照相关规定，确保2021年军休中心军干遗属补助费发放工作正常运转。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</si>
  <si>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</si>
  <si>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</si>
  <si>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</si>
  <si>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</si>
  <si>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</si>
  <si>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</si>
  <si>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</si>
  <si>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军干遗属（人）</t>
  </si>
  <si>
    <t>10%</t>
  </si>
  <si>
    <t>人</t>
  </si>
  <si>
    <t>＞＝</t>
  </si>
  <si>
    <t>4</t>
  </si>
  <si>
    <t>是</t>
  </si>
  <si>
    <t>定期生活补助（人）</t>
  </si>
  <si>
    <t>5%</t>
  </si>
  <si>
    <t>3</t>
  </si>
  <si>
    <t>否</t>
  </si>
  <si>
    <t>定期生活补助补差（人）</t>
  </si>
  <si>
    <t>1</t>
  </si>
  <si>
    <t>及时发放率</t>
  </si>
  <si>
    <t>%</t>
  </si>
  <si>
    <t>＝</t>
  </si>
  <si>
    <t>100%</t>
  </si>
  <si>
    <t>遗属生活补助(人)</t>
  </si>
  <si>
    <t>元</t>
  </si>
  <si>
    <t>2900/人</t>
  </si>
  <si>
    <t>体现党和政府对军干遗属的关心关爱（人）</t>
  </si>
  <si>
    <t>＞</t>
  </si>
  <si>
    <t>＞95%</t>
  </si>
  <si>
    <t>服务对象满意度（%）</t>
  </si>
  <si>
    <t>指标1：执行内控制度决策偏差率（%）</t>
  </si>
  <si>
    <t>＜</t>
  </si>
  <si>
    <t>＜5%</t>
  </si>
  <si>
    <t>指标1:支付安全性合法合规率（%）</t>
  </si>
  <si>
    <t>指标2:按照序时进度支付率（%）</t>
  </si>
  <si>
    <t>指标1:执行业务内控流程偏差（%）</t>
  </si>
  <si>
    <t>备注：分配到部门、街道的资金指由部门、街镇列支的项目，不包括分配后应由区本级列支的资金</t>
  </si>
  <si>
    <t>军休干部活动费</t>
  </si>
  <si>
    <t>体现党和政府对军休干部的关心关爱，用于军休干部每月2次活动及节日、会议活动用便餐等发生的经费。</t>
  </si>
  <si>
    <t>民政部令第53号，优安发【2012】1号，落实“两个待遇”精神，参照2019年军休中心军干活动经费，结合2020年预算。</t>
  </si>
  <si>
    <t>严格按照相关规定，确保2020年军休中心军休干部活动的顺利开展及军休中心工作的正常运转。</t>
  </si>
  <si>
    <t>军队离退休干部（人）</t>
  </si>
  <si>
    <t>21</t>
  </si>
  <si>
    <t>军休干部活动</t>
  </si>
  <si>
    <t>次/年</t>
  </si>
  <si>
    <t>24</t>
  </si>
  <si>
    <t>军干活动包车费用</t>
  </si>
  <si>
    <t>＜=</t>
  </si>
  <si>
    <t>1500/次</t>
  </si>
  <si>
    <t>军干活动餐标</t>
  </si>
  <si>
    <t>40/人.次</t>
  </si>
  <si>
    <t>丰富军休干部退休生活</t>
  </si>
  <si>
    <t>提高军休干部政治思想觉悟、激发爱国爱家情操</t>
  </si>
  <si>
    <t>军休干部健康疗养费</t>
  </si>
  <si>
    <t>促进军休干部身心健康，用于军休干部每年体检及健康疗养活动费等医疗补助费。</t>
  </si>
  <si>
    <t>民政部令第53号，优安发【2012】1号，落实“两个待遇”精神，参照2020年军休中心军干健康疗养经费，结合2021年预算。</t>
  </si>
  <si>
    <t>严格按照相关规定，确保2021年军休中心军干健康疗养工作正常开展。</t>
  </si>
  <si>
    <t>＞=</t>
  </si>
  <si>
    <t>体检及健康疗养活动（人）</t>
  </si>
  <si>
    <t>健康疗养活动（元）</t>
  </si>
  <si>
    <t>26200/年</t>
  </si>
  <si>
    <t>健康体检（元）</t>
  </si>
  <si>
    <t>16800/年</t>
  </si>
  <si>
    <t>促进军休干部的身心健康。</t>
  </si>
  <si>
    <t>=</t>
  </si>
  <si>
    <t>军休干部节日生活补助费</t>
  </si>
  <si>
    <t>体现党和政府对军休干部的关心关爱，用于国家法定节日21人（现有军干19人，预计接收2人）慰问金发放。</t>
  </si>
  <si>
    <t>民政部令第53号，优安发【2012】1号，落实“两个待遇”精神，参照2020年军休中心军干节日生活补助经费，结合2021年预算。</t>
  </si>
  <si>
    <t>严格按照相关规定，确保2021年军休中心军干节日生活工作正常开展。</t>
  </si>
  <si>
    <t>军休干部（人）</t>
  </si>
  <si>
    <t>发放过节费和慰问品费（人）</t>
  </si>
  <si>
    <t>慰问(次/人)</t>
  </si>
  <si>
    <t>次/人</t>
  </si>
  <si>
    <t>8</t>
  </si>
  <si>
    <t>过节费标准（元/人.年）</t>
  </si>
  <si>
    <t>元/人.年</t>
  </si>
  <si>
    <t>1000</t>
  </si>
  <si>
    <t>体现党和政府对军休干部的关心关爱</t>
  </si>
  <si>
    <t>95%</t>
  </si>
  <si>
    <t>运转性办公经费</t>
  </si>
  <si>
    <t>根据区财政局2021年运转性办公经费编制标准，人员补丁0.5万元/人/年，行政辅助非在编人员5.2万元/人/年，驾驶员5.75万/人/年(编制10%内)。</t>
  </si>
  <si>
    <t>根据区财政局2021年运转性办公经费编制标准执行，根据“三定”方案，履行政府职能，提供公共服务，保障自身运转。</t>
  </si>
  <si>
    <t>宣传贯彻执行党和政府有关军队离退休干部的有关政策，落实辖区内军队离退休干部的政治待遇、生活待遇。
承担辖区的军队离退休干部的管理和服务工作。引导辖区内军队离退休干部发挥余热，为地区经济发展和社会稳定献计献策。全面完成市区下达的年度目标任务。</t>
  </si>
  <si>
    <t>预算完成率</t>
  </si>
  <si>
    <t>预算年度执行率</t>
  </si>
  <si>
    <t>服务军休干部，</t>
  </si>
  <si>
    <t>20%</t>
  </si>
</sst>
</file>

<file path=xl/styles.xml><?xml version="1.0" encoding="utf-8"?>
<styleSheet xmlns="http://schemas.openxmlformats.org/spreadsheetml/2006/main">
  <numFmts count="6">
    <numFmt numFmtId="176" formatCode=";;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4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20"/>
      <name val="华文细黑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8" fillId="19" borderId="21" applyNumberFormat="0" applyAlignment="0" applyProtection="0">
      <alignment vertical="center"/>
    </xf>
    <xf numFmtId="0" fontId="32" fillId="19" borderId="16" applyNumberFormat="0" applyAlignment="0" applyProtection="0">
      <alignment vertical="center"/>
    </xf>
    <xf numFmtId="0" fontId="35" fillId="23" borderId="19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1" applyNumberFormat="1" applyFont="1" applyFill="1" applyAlignment="1">
      <alignment horizontal="center" vertical="center" wrapText="1"/>
    </xf>
    <xf numFmtId="0" fontId="3" fillId="0" borderId="0" xfId="51" applyNumberFormat="1" applyFont="1" applyFill="1" applyBorder="1" applyAlignment="1" applyProtection="1">
      <alignment horizontal="left" vertical="center" wrapText="1"/>
    </xf>
    <xf numFmtId="0" fontId="3" fillId="0" borderId="0" xfId="51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left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left" vertical="center"/>
    </xf>
    <xf numFmtId="0" fontId="0" fillId="0" borderId="1" xfId="0" applyBorder="1"/>
    <xf numFmtId="0" fontId="10" fillId="0" borderId="1" xfId="50" applyFont="1" applyFill="1" applyBorder="1" applyAlignment="1">
      <alignment horizontal="left" vertical="center" indent="2"/>
    </xf>
    <xf numFmtId="0" fontId="11" fillId="0" borderId="0" xfId="49"/>
    <xf numFmtId="0" fontId="5" fillId="0" borderId="0" xfId="49" applyNumberFormat="1" applyFont="1" applyFill="1" applyAlignment="1" applyProtection="1">
      <alignment horizontal="left" vertical="center"/>
    </xf>
    <xf numFmtId="0" fontId="11" fillId="0" borderId="0" xfId="49" applyFill="1"/>
    <xf numFmtId="0" fontId="12" fillId="0" borderId="0" xfId="49" applyNumberFormat="1" applyFont="1" applyFill="1" applyAlignment="1" applyProtection="1">
      <alignment horizontal="center"/>
    </xf>
    <xf numFmtId="0" fontId="13" fillId="0" borderId="0" xfId="49" applyFont="1" applyFill="1" applyAlignment="1">
      <alignment horizontal="centerContinuous"/>
    </xf>
    <xf numFmtId="0" fontId="11" fillId="0" borderId="0" xfId="49" applyFill="1" applyAlignment="1">
      <alignment horizontal="centerContinuous"/>
    </xf>
    <xf numFmtId="0" fontId="11" fillId="0" borderId="0" xfId="49" applyAlignment="1">
      <alignment horizontal="centerContinuous"/>
    </xf>
    <xf numFmtId="0" fontId="13" fillId="0" borderId="0" xfId="49" applyNumberFormat="1" applyFont="1" applyFill="1" applyAlignment="1" applyProtection="1">
      <alignment horizontal="centerContinuous"/>
    </xf>
    <xf numFmtId="0" fontId="10" fillId="0" borderId="0" xfId="49" applyFont="1"/>
    <xf numFmtId="0" fontId="10" fillId="0" borderId="0" xfId="49" applyFont="1" applyFill="1"/>
    <xf numFmtId="0" fontId="10" fillId="0" borderId="0" xfId="49" applyFont="1" applyAlignment="1">
      <alignment horizontal="right"/>
    </xf>
    <xf numFmtId="0" fontId="9" fillId="0" borderId="3" xfId="49" applyNumberFormat="1" applyFont="1" applyFill="1" applyBorder="1" applyAlignment="1" applyProtection="1">
      <alignment horizontal="center" vertical="center" wrapText="1"/>
    </xf>
    <xf numFmtId="0" fontId="10" fillId="0" borderId="4" xfId="49" applyNumberFormat="1" applyFont="1" applyFill="1" applyBorder="1" applyAlignment="1" applyProtection="1">
      <alignment vertical="center"/>
    </xf>
    <xf numFmtId="0" fontId="10" fillId="0" borderId="4" xfId="49" applyNumberFormat="1" applyFont="1" applyFill="1" applyBorder="1" applyAlignment="1" applyProtection="1">
      <alignment horizontal="center" vertical="center"/>
    </xf>
    <xf numFmtId="177" fontId="10" fillId="0" borderId="4" xfId="49" applyNumberFormat="1" applyFont="1" applyFill="1" applyBorder="1" applyAlignment="1" applyProtection="1">
      <alignment vertical="center"/>
    </xf>
    <xf numFmtId="0" fontId="12" fillId="0" borderId="0" xfId="49" applyNumberFormat="1" applyFont="1" applyFill="1" applyAlignment="1" applyProtection="1">
      <alignment horizontal="centerContinuous"/>
    </xf>
    <xf numFmtId="0" fontId="5" fillId="0" borderId="0" xfId="49" applyNumberFormat="1" applyFont="1" applyFill="1" applyAlignment="1" applyProtection="1">
      <alignment horizontal="centerContinuous"/>
    </xf>
    <xf numFmtId="0" fontId="9" fillId="0" borderId="0" xfId="49" applyNumberFormat="1" applyFont="1" applyFill="1" applyAlignment="1" applyProtection="1">
      <alignment horizontal="centerContinuous"/>
    </xf>
    <xf numFmtId="0" fontId="9" fillId="0" borderId="1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 wrapText="1"/>
    </xf>
    <xf numFmtId="0" fontId="9" fillId="0" borderId="4" xfId="49" applyNumberFormat="1" applyFont="1" applyFill="1" applyBorder="1" applyAlignment="1" applyProtection="1">
      <alignment horizontal="center" vertical="center" wrapText="1"/>
    </xf>
    <xf numFmtId="0" fontId="9" fillId="0" borderId="6" xfId="49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7" xfId="49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4" fontId="10" fillId="0" borderId="1" xfId="49" applyNumberFormat="1" applyFont="1" applyFill="1" applyBorder="1" applyAlignment="1" applyProtection="1">
      <alignment horizontal="right" vertical="center" wrapText="1"/>
    </xf>
    <xf numFmtId="4" fontId="10" fillId="0" borderId="8" xfId="49" applyNumberFormat="1" applyFont="1" applyFill="1" applyBorder="1" applyAlignment="1" applyProtection="1">
      <alignment horizontal="right" vertical="center" wrapText="1"/>
    </xf>
    <xf numFmtId="4" fontId="10" fillId="0" borderId="4" xfId="49" applyNumberFormat="1" applyFont="1" applyFill="1" applyBorder="1" applyAlignment="1" applyProtection="1">
      <alignment horizontal="right" vertical="center" wrapText="1"/>
    </xf>
    <xf numFmtId="0" fontId="15" fillId="0" borderId="0" xfId="49" applyFont="1" applyFill="1" applyAlignment="1">
      <alignment horizontal="right"/>
    </xf>
    <xf numFmtId="0" fontId="10" fillId="0" borderId="9" xfId="49" applyNumberFormat="1" applyFont="1" applyFill="1" applyBorder="1" applyAlignment="1" applyProtection="1">
      <alignment horizontal="right"/>
    </xf>
    <xf numFmtId="0" fontId="9" fillId="0" borderId="10" xfId="49" applyNumberFormat="1" applyFont="1" applyFill="1" applyBorder="1" applyAlignment="1" applyProtection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0" fontId="3" fillId="0" borderId="0" xfId="49" applyFont="1" applyFill="1" applyAlignment="1">
      <alignment vertical="center"/>
    </xf>
    <xf numFmtId="0" fontId="15" fillId="0" borderId="0" xfId="49" applyFont="1" applyAlignment="1">
      <alignment horizontal="right"/>
    </xf>
    <xf numFmtId="0" fontId="12" fillId="0" borderId="0" xfId="49" applyFont="1" applyFill="1" applyAlignment="1">
      <alignment horizontal="centerContinuous" vertical="center"/>
    </xf>
    <xf numFmtId="0" fontId="16" fillId="0" borderId="0" xfId="49" applyFont="1" applyFill="1" applyAlignment="1">
      <alignment horizontal="centerContinuous" vertical="center"/>
    </xf>
    <xf numFmtId="0" fontId="3" fillId="0" borderId="0" xfId="49" applyFont="1" applyFill="1" applyAlignment="1">
      <alignment horizontal="centerContinuous" vertical="center"/>
    </xf>
    <xf numFmtId="0" fontId="10" fillId="0" borderId="0" xfId="49" applyFont="1" applyFill="1" applyAlignment="1">
      <alignment horizontal="center" vertical="center"/>
    </xf>
    <xf numFmtId="0" fontId="10" fillId="0" borderId="0" xfId="49" applyFont="1" applyFill="1" applyAlignment="1">
      <alignment vertical="center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9" fillId="0" borderId="10" xfId="49" applyNumberFormat="1" applyFont="1" applyFill="1" applyBorder="1" applyAlignment="1" applyProtection="1">
      <alignment horizontal="centerContinuous" vertical="center" wrapText="1"/>
    </xf>
    <xf numFmtId="0" fontId="10" fillId="0" borderId="11" xfId="49" applyFont="1" applyFill="1" applyBorder="1" applyAlignment="1">
      <alignment vertical="center"/>
    </xf>
    <xf numFmtId="4" fontId="10" fillId="0" borderId="1" xfId="50" applyNumberFormat="1" applyFont="1" applyFill="1" applyBorder="1" applyAlignment="1">
      <alignment horizontal="right" vertical="center" wrapText="1"/>
    </xf>
    <xf numFmtId="0" fontId="9" fillId="0" borderId="12" xfId="49" applyNumberFormat="1" applyFont="1" applyFill="1" applyBorder="1" applyAlignment="1" applyProtection="1">
      <alignment horizontal="center" vertical="center" wrapText="1"/>
    </xf>
    <xf numFmtId="4" fontId="10" fillId="0" borderId="13" xfId="49" applyNumberFormat="1" applyFont="1" applyBorder="1" applyAlignment="1">
      <alignment vertical="center" wrapText="1"/>
    </xf>
    <xf numFmtId="0" fontId="10" fillId="0" borderId="4" xfId="49" applyFont="1" applyBorder="1" applyAlignment="1">
      <alignment vertical="center"/>
    </xf>
    <xf numFmtId="4" fontId="10" fillId="0" borderId="5" xfId="49" applyNumberFormat="1" applyFont="1" applyBorder="1" applyAlignment="1">
      <alignment vertical="center" wrapText="1"/>
    </xf>
    <xf numFmtId="0" fontId="10" fillId="0" borderId="4" xfId="49" applyFont="1" applyBorder="1" applyAlignment="1">
      <alignment horizontal="left" vertical="center"/>
    </xf>
    <xf numFmtId="4" fontId="10" fillId="0" borderId="6" xfId="49" applyNumberFormat="1" applyFont="1" applyFill="1" applyBorder="1" applyAlignment="1" applyProtection="1">
      <alignment horizontal="right" vertical="center" wrapText="1"/>
    </xf>
    <xf numFmtId="0" fontId="10" fillId="0" borderId="4" xfId="49" applyFont="1" applyFill="1" applyBorder="1" applyAlignment="1">
      <alignment vertical="center"/>
    </xf>
    <xf numFmtId="4" fontId="10" fillId="0" borderId="3" xfId="49" applyNumberFormat="1" applyFont="1" applyFill="1" applyBorder="1" applyAlignment="1" applyProtection="1">
      <alignment horizontal="right" vertical="center" wrapText="1"/>
    </xf>
    <xf numFmtId="0" fontId="10" fillId="0" borderId="5" xfId="49" applyFont="1" applyFill="1" applyBorder="1" applyAlignment="1">
      <alignment vertical="center" wrapText="1"/>
    </xf>
    <xf numFmtId="4" fontId="10" fillId="0" borderId="10" xfId="49" applyNumberFormat="1" applyFont="1" applyFill="1" applyBorder="1" applyAlignment="1" applyProtection="1">
      <alignment horizontal="right" vertical="center" wrapText="1"/>
    </xf>
    <xf numFmtId="4" fontId="10" fillId="0" borderId="1" xfId="49" applyNumberFormat="1" applyFont="1" applyFill="1" applyBorder="1" applyAlignment="1">
      <alignment horizontal="right" vertical="center" wrapText="1"/>
    </xf>
    <xf numFmtId="0" fontId="10" fillId="0" borderId="5" xfId="49" applyFont="1" applyBorder="1" applyAlignment="1">
      <alignment vertical="center" wrapText="1"/>
    </xf>
    <xf numFmtId="0" fontId="10" fillId="0" borderId="1" xfId="49" applyFont="1" applyFill="1" applyBorder="1" applyAlignment="1">
      <alignment vertical="center"/>
    </xf>
    <xf numFmtId="0" fontId="10" fillId="0" borderId="1" xfId="49" applyFont="1" applyBorder="1"/>
    <xf numFmtId="0" fontId="10" fillId="0" borderId="1" xfId="49" applyFont="1" applyFill="1" applyBorder="1" applyAlignment="1">
      <alignment vertical="center" wrapText="1"/>
    </xf>
    <xf numFmtId="4" fontId="10" fillId="0" borderId="1" xfId="49" applyNumberFormat="1" applyFont="1" applyBorder="1" applyAlignment="1">
      <alignment vertical="center" wrapText="1"/>
    </xf>
    <xf numFmtId="0" fontId="10" fillId="0" borderId="1" xfId="49" applyNumberFormat="1" applyFont="1" applyFill="1" applyBorder="1" applyAlignment="1" applyProtection="1">
      <alignment horizontal="center" vertical="center"/>
    </xf>
    <xf numFmtId="4" fontId="10" fillId="0" borderId="3" xfId="49" applyNumberFormat="1" applyFont="1" applyFill="1" applyBorder="1" applyAlignment="1">
      <alignment horizontal="right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4" fontId="10" fillId="0" borderId="10" xfId="49" applyNumberFormat="1" applyFont="1" applyFill="1" applyBorder="1" applyAlignment="1">
      <alignment horizontal="right" vertical="center" wrapText="1"/>
    </xf>
    <xf numFmtId="0" fontId="3" fillId="0" borderId="0" xfId="49" applyFont="1" applyFill="1"/>
    <xf numFmtId="0" fontId="17" fillId="0" borderId="0" xfId="49" applyFont="1" applyFill="1" applyAlignment="1">
      <alignment horizontal="center" wrapText="1"/>
    </xf>
    <xf numFmtId="0" fontId="9" fillId="0" borderId="0" xfId="49" applyFont="1" applyFill="1" applyAlignment="1">
      <alignment horizontal="centerContinuous"/>
    </xf>
    <xf numFmtId="0" fontId="9" fillId="0" borderId="0" xfId="49" applyFont="1" applyAlignment="1">
      <alignment horizontal="centerContinuous"/>
    </xf>
    <xf numFmtId="0" fontId="9" fillId="0" borderId="0" xfId="49" applyFont="1" applyAlignment="1">
      <alignment horizontal="right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6" xfId="49" applyNumberFormat="1" applyFont="1" applyFill="1" applyBorder="1" applyAlignment="1" applyProtection="1">
      <alignment horizontal="center" vertical="center"/>
    </xf>
    <xf numFmtId="49" fontId="10" fillId="0" borderId="4" xfId="49" applyNumberFormat="1" applyFont="1" applyFill="1" applyBorder="1" applyAlignment="1" applyProtection="1">
      <alignment horizontal="left" vertical="center"/>
    </xf>
    <xf numFmtId="176" fontId="10" fillId="0" borderId="1" xfId="49" applyNumberFormat="1" applyFont="1" applyFill="1" applyBorder="1" applyAlignment="1" applyProtection="1">
      <alignment horizontal="left" vertical="center"/>
    </xf>
    <xf numFmtId="0" fontId="14" fillId="0" borderId="0" xfId="49" applyFont="1" applyFill="1"/>
    <xf numFmtId="0" fontId="5" fillId="0" borderId="0" xfId="49" applyFont="1" applyAlignment="1">
      <alignment vertical="center"/>
    </xf>
    <xf numFmtId="0" fontId="12" fillId="0" borderId="0" xfId="49" applyFont="1" applyFill="1" applyAlignment="1">
      <alignment horizontal="centerContinuous"/>
    </xf>
    <xf numFmtId="0" fontId="18" fillId="0" borderId="0" xfId="49" applyFont="1" applyAlignment="1">
      <alignment horizontal="centerContinuous"/>
    </xf>
    <xf numFmtId="0" fontId="12" fillId="0" borderId="0" xfId="49" applyFont="1" applyFill="1" applyAlignment="1">
      <alignment horizontal="centerContinuous" wrapText="1"/>
    </xf>
    <xf numFmtId="0" fontId="18" fillId="0" borderId="0" xfId="49" applyFont="1" applyFill="1" applyAlignment="1">
      <alignment horizontal="centerContinuous"/>
    </xf>
    <xf numFmtId="0" fontId="3" fillId="0" borderId="0" xfId="49" applyFont="1"/>
    <xf numFmtId="0" fontId="9" fillId="0" borderId="11" xfId="49" applyNumberFormat="1" applyFont="1" applyFill="1" applyBorder="1" applyAlignment="1" applyProtection="1">
      <alignment horizontal="center" vertical="center" wrapText="1"/>
    </xf>
    <xf numFmtId="0" fontId="9" fillId="0" borderId="13" xfId="49" applyNumberFormat="1" applyFont="1" applyFill="1" applyBorder="1" applyAlignment="1" applyProtection="1">
      <alignment horizontal="center" vertical="center"/>
    </xf>
    <xf numFmtId="0" fontId="9" fillId="0" borderId="6" xfId="49" applyNumberFormat="1" applyFont="1" applyFill="1" applyBorder="1" applyAlignment="1" applyProtection="1">
      <alignment horizontal="center" vertical="center" wrapText="1"/>
    </xf>
    <xf numFmtId="4" fontId="10" fillId="0" borderId="1" xfId="49" applyNumberFormat="1" applyFont="1" applyFill="1" applyBorder="1" applyAlignment="1" applyProtection="1"/>
    <xf numFmtId="4" fontId="10" fillId="0" borderId="4" xfId="49" applyNumberFormat="1" applyFont="1" applyFill="1" applyBorder="1" applyAlignment="1" applyProtection="1"/>
    <xf numFmtId="0" fontId="15" fillId="0" borderId="0" xfId="49" applyFont="1" applyAlignment="1">
      <alignment horizontal="center" vertical="center"/>
    </xf>
    <xf numFmtId="4" fontId="10" fillId="0" borderId="5" xfId="49" applyNumberFormat="1" applyFont="1" applyFill="1" applyBorder="1" applyAlignment="1" applyProtection="1">
      <alignment horizontal="right" vertical="center" wrapText="1"/>
    </xf>
    <xf numFmtId="4" fontId="10" fillId="0" borderId="4" xfId="49" applyNumberFormat="1" applyFont="1" applyFill="1" applyBorder="1" applyAlignment="1" applyProtection="1">
      <alignment horizontal="center" vertical="center" wrapText="1"/>
    </xf>
    <xf numFmtId="4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0" xfId="49" applyAlignment="1">
      <alignment horizontal="center"/>
    </xf>
    <xf numFmtId="0" fontId="18" fillId="0" borderId="0" xfId="49" applyNumberFormat="1" applyFont="1" applyFill="1" applyAlignment="1" applyProtection="1">
      <alignment horizontal="center"/>
    </xf>
    <xf numFmtId="0" fontId="10" fillId="0" borderId="0" xfId="49" applyFont="1" applyAlignment="1">
      <alignment horizontal="center"/>
    </xf>
    <xf numFmtId="0" fontId="10" fillId="0" borderId="0" xfId="49" applyFont="1" applyAlignment="1">
      <alignment horizontal="center" vertical="center"/>
    </xf>
    <xf numFmtId="49" fontId="10" fillId="0" borderId="1" xfId="49" applyNumberFormat="1" applyFont="1" applyFill="1" applyBorder="1" applyAlignment="1" applyProtection="1"/>
    <xf numFmtId="176" fontId="10" fillId="0" borderId="1" xfId="49" applyNumberFormat="1" applyFont="1" applyFill="1" applyBorder="1" applyAlignment="1" applyProtection="1">
      <alignment horizontal="center" vertical="center"/>
    </xf>
    <xf numFmtId="177" fontId="9" fillId="0" borderId="10" xfId="49" applyNumberFormat="1" applyFont="1" applyFill="1" applyBorder="1" applyAlignment="1" applyProtection="1">
      <alignment horizontal="right" vertical="center"/>
    </xf>
    <xf numFmtId="49" fontId="10" fillId="0" borderId="1" xfId="49" applyNumberFormat="1" applyFont="1" applyFill="1" applyBorder="1" applyAlignment="1" applyProtection="1">
      <alignment vertical="center"/>
    </xf>
    <xf numFmtId="176" fontId="10" fillId="0" borderId="1" xfId="49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49" applyFont="1" applyBorder="1" applyAlignment="1">
      <alignment vertical="center"/>
    </xf>
    <xf numFmtId="0" fontId="11" fillId="0" borderId="0" xfId="49" applyAlignment="1">
      <alignment horizontal="left"/>
    </xf>
    <xf numFmtId="177" fontId="11" fillId="0" borderId="0" xfId="49" applyNumberFormat="1"/>
    <xf numFmtId="49" fontId="17" fillId="0" borderId="0" xfId="49" applyNumberFormat="1" applyFont="1" applyFill="1" applyAlignment="1" applyProtection="1">
      <alignment horizontal="center" wrapText="1"/>
    </xf>
    <xf numFmtId="0" fontId="10" fillId="0" borderId="0" xfId="49" applyFont="1" applyFill="1" applyAlignment="1">
      <alignment horizontal="left"/>
    </xf>
    <xf numFmtId="0" fontId="10" fillId="0" borderId="0" xfId="49" applyFont="1" applyAlignment="1">
      <alignment horizontal="left"/>
    </xf>
    <xf numFmtId="177" fontId="10" fillId="0" borderId="0" xfId="49" applyNumberFormat="1" applyFont="1"/>
    <xf numFmtId="177" fontId="10" fillId="0" borderId="0" xfId="49" applyNumberFormat="1" applyFont="1" applyFill="1" applyAlignment="1" applyProtection="1">
      <alignment horizontal="right"/>
    </xf>
    <xf numFmtId="0" fontId="9" fillId="0" borderId="1" xfId="49" applyNumberFormat="1" applyFont="1" applyFill="1" applyBorder="1" applyAlignment="1" applyProtection="1">
      <alignment horizontal="left" vertical="center"/>
    </xf>
    <xf numFmtId="177" fontId="9" fillId="0" borderId="1" xfId="49" applyNumberFormat="1" applyFont="1" applyFill="1" applyBorder="1" applyAlignment="1" applyProtection="1">
      <alignment horizontal="center" vertical="center"/>
    </xf>
    <xf numFmtId="0" fontId="9" fillId="0" borderId="10" xfId="49" applyNumberFormat="1" applyFont="1" applyFill="1" applyBorder="1" applyAlignment="1" applyProtection="1">
      <alignment horizontal="left" vertical="center"/>
    </xf>
    <xf numFmtId="177" fontId="9" fillId="0" borderId="10" xfId="49" applyNumberFormat="1" applyFont="1" applyFill="1" applyBorder="1" applyAlignment="1" applyProtection="1">
      <alignment horizontal="center" vertical="center"/>
    </xf>
    <xf numFmtId="0" fontId="9" fillId="0" borderId="9" xfId="49" applyNumberFormat="1" applyFont="1" applyFill="1" applyBorder="1" applyAlignment="1" applyProtection="1">
      <alignment horizontal="center" vertical="center"/>
    </xf>
    <xf numFmtId="0" fontId="9" fillId="3" borderId="10" xfId="49" applyNumberFormat="1" applyFont="1" applyFill="1" applyBorder="1" applyAlignment="1" applyProtection="1">
      <alignment horizontal="left" vertical="center"/>
    </xf>
    <xf numFmtId="177" fontId="9" fillId="3" borderId="10" xfId="49" applyNumberFormat="1" applyFont="1" applyFill="1" applyBorder="1" applyAlignment="1" applyProtection="1">
      <alignment horizontal="right" vertical="center"/>
    </xf>
    <xf numFmtId="0" fontId="9" fillId="0" borderId="9" xfId="49" applyNumberFormat="1" applyFont="1" applyFill="1" applyBorder="1" applyAlignment="1" applyProtection="1">
      <alignment horizontal="left" vertical="center"/>
    </xf>
    <xf numFmtId="177" fontId="9" fillId="0" borderId="13" xfId="49" applyNumberFormat="1" applyFont="1" applyFill="1" applyBorder="1" applyAlignment="1" applyProtection="1">
      <alignment horizontal="right" vertical="center"/>
    </xf>
    <xf numFmtId="0" fontId="9" fillId="3" borderId="9" xfId="49" applyNumberFormat="1" applyFont="1" applyFill="1" applyBorder="1" applyAlignment="1" applyProtection="1">
      <alignment horizontal="left" vertical="center"/>
    </xf>
    <xf numFmtId="0" fontId="14" fillId="0" borderId="0" xfId="49" applyFont="1" applyFill="1" applyAlignment="1">
      <alignment horizontal="left"/>
    </xf>
    <xf numFmtId="0" fontId="11" fillId="0" borderId="0" xfId="49" applyFill="1" applyAlignment="1">
      <alignment horizontal="left"/>
    </xf>
    <xf numFmtId="177" fontId="11" fillId="0" borderId="0" xfId="49" applyNumberFormat="1" applyFill="1"/>
    <xf numFmtId="0" fontId="3" fillId="0" borderId="0" xfId="50" applyFont="1"/>
    <xf numFmtId="0" fontId="11" fillId="0" borderId="0" xfId="50" applyAlignment="1">
      <alignment wrapText="1"/>
    </xf>
    <xf numFmtId="0" fontId="11" fillId="0" borderId="0" xfId="50"/>
    <xf numFmtId="0" fontId="3" fillId="0" borderId="0" xfId="50" applyFont="1" applyAlignment="1">
      <alignment wrapText="1"/>
    </xf>
    <xf numFmtId="0" fontId="12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10" xfId="50" applyNumberFormat="1" applyFont="1" applyFill="1" applyBorder="1" applyAlignment="1" applyProtection="1">
      <alignment horizontal="center" vertical="center" wrapText="1"/>
    </xf>
    <xf numFmtId="0" fontId="10" fillId="0" borderId="1" xfId="50" applyFont="1" applyBorder="1" applyAlignment="1">
      <alignment horizontal="center" vertical="center"/>
    </xf>
    <xf numFmtId="4" fontId="10" fillId="0" borderId="1" xfId="50" applyNumberFormat="1" applyFont="1" applyBorder="1" applyAlignment="1">
      <alignment horizontal="left" vertical="center"/>
    </xf>
    <xf numFmtId="4" fontId="10" fillId="0" borderId="1" xfId="50" applyNumberFormat="1" applyFont="1" applyBorder="1" applyAlignment="1">
      <alignment horizontal="right" vertical="center"/>
    </xf>
    <xf numFmtId="4" fontId="10" fillId="0" borderId="10" xfId="50" applyNumberFormat="1" applyFont="1" applyBorder="1" applyAlignment="1">
      <alignment horizontal="right" vertical="center"/>
    </xf>
    <xf numFmtId="4" fontId="10" fillId="0" borderId="1" xfId="50" applyNumberFormat="1" applyFont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righ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left" vertical="center"/>
    </xf>
    <xf numFmtId="4" fontId="10" fillId="0" borderId="1" xfId="50" applyNumberFormat="1" applyFont="1" applyFill="1" applyBorder="1" applyAlignment="1">
      <alignment horizontal="left" vertical="center" wrapText="1"/>
    </xf>
    <xf numFmtId="0" fontId="10" fillId="0" borderId="4" xfId="50" applyFont="1" applyFill="1" applyBorder="1" applyAlignment="1">
      <alignment horizontal="left" vertical="center"/>
    </xf>
    <xf numFmtId="4" fontId="10" fillId="0" borderId="5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Border="1" applyAlignment="1">
      <alignment horizontal="center" vertical="center"/>
    </xf>
    <xf numFmtId="4" fontId="10" fillId="0" borderId="1" xfId="50" applyNumberFormat="1" applyFont="1" applyFill="1" applyBorder="1" applyAlignment="1" applyProtection="1">
      <alignment horizontal="right" vertical="center"/>
    </xf>
    <xf numFmtId="4" fontId="10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0" fontId="11" fillId="0" borderId="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73" hidden="1" customWidth="1"/>
    <col min="2" max="2" width="15.3796296296296" style="173" customWidth="1"/>
    <col min="3" max="3" width="59.75" customWidth="1"/>
    <col min="4" max="4" width="13" style="173" customWidth="1"/>
    <col min="5" max="5" width="101.5" customWidth="1"/>
    <col min="6" max="6" width="29.25" customWidth="1"/>
    <col min="7" max="7" width="30.75" style="173" customWidth="1"/>
    <col min="8" max="8" width="28.5" style="173" customWidth="1"/>
    <col min="9" max="9" width="72.8796296296296" customWidth="1"/>
  </cols>
  <sheetData>
    <row r="2" ht="24.75" customHeight="1" spans="1:9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ht="22.2" spans="1:9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ht="22.2" spans="1:9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ht="22.2" spans="1:9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ht="22.2" spans="1:9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ht="22.2" spans="1:9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ht="22.2" spans="1:9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ht="22.2" spans="1:9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ht="22.2" spans="1:9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ht="22.2" spans="1:9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ht="22.2" spans="1:9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ht="22.2" spans="1:9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ht="22.2" spans="1:9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ht="22.2" spans="1:9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ht="22.2" spans="1:9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ht="22.2" spans="1:9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ht="22.2" spans="1:9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ht="22.2" spans="1:9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ht="22.2" spans="1:9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ht="22.2" spans="1:9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ht="22.2" spans="1:9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ht="22.2" spans="1:9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ht="22.2" spans="1:9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ht="22.2" spans="1:9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ht="22.2" spans="1:9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ht="22.2" spans="1:9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ht="22.2" spans="1:9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ht="22.2" spans="1:9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ht="22.2" spans="1:9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ht="22.2" spans="1:9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ht="22.2" spans="1:9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ht="22.2" spans="1:9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ht="22.2" spans="1:9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ht="22.2" spans="1:9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ht="22.2" spans="1:9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ht="22.2" spans="1:9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ht="22.2" spans="1:9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ht="22.2" spans="1:9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ht="22.2" spans="1:9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ht="22.2" spans="1:9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ht="22.2" spans="1:9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ht="22.2" spans="1:9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ht="22.2" spans="1:9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ht="22.2" spans="1:9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ht="22.2" spans="1:9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ht="22.2" spans="1:9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ht="22.2" spans="1:9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ht="22.2" spans="1:9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ht="22.2" spans="1:9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ht="22.2" spans="1:9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ht="22.2" spans="1:9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ht="22.2" spans="1:9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ht="22.2" spans="1:9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ht="22.2" spans="1:9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ht="22.2" spans="1:9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ht="22.2" spans="1:9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ht="22.2" spans="1:9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ht="22.2" spans="1:9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ht="22.2" spans="1:9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ht="22.2" spans="1:9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ht="22.2" spans="1:9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ht="22.2" spans="1:9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ht="22.2" spans="1:9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ht="22.2" spans="1:9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ht="22.2" spans="1:9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ht="22.2" spans="1:9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ht="22.2" spans="1:9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ht="22.2" spans="1:9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ht="22.2" spans="1:9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ht="22.2" spans="1:9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ht="22.2" spans="1:9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ht="22.2" spans="1:9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ht="22.2" spans="1:9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ht="22.2" spans="1:9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ht="22.2" spans="1:9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ht="22.2" spans="1:9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ht="22.2" spans="1:9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ht="22.2" spans="1:9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ht="22.2" spans="1:9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ht="22.2" spans="1:9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ht="22.2" spans="1:9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ht="22.2" spans="1:9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ht="22.2" spans="1:9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ht="22.2" spans="1:9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ht="22.2" spans="1:9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ht="22.2" spans="1:9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ht="22.2" spans="1:9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ht="22.2" spans="1:9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ht="22.2" spans="1:9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ht="22.2" spans="1:9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ht="22.2" spans="1:9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ht="22.2" spans="1:9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ht="22.2" spans="1:9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ht="22.2" spans="1:9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ht="22.2" spans="1:9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ht="22.2" spans="1:9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ht="22.2" spans="1:9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ht="22.2" spans="1:9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ht="22.2" spans="1:9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ht="22.2" spans="1:9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ht="22.2" spans="1:9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ht="22.2" spans="1:9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ht="22.2" spans="1:9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ht="22.2" spans="1:9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ht="22.2" spans="1:9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ht="22.2" spans="1:9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ht="22.2" spans="1:9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ht="22.2" spans="1:9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ht="22.2" spans="1:9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ht="22.2" spans="1:9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ht="22.2" spans="1:9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ht="22.2" spans="1:9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ht="22.2" spans="1:9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ht="22.2" spans="1:9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ht="22.2" spans="1:9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ht="22.2" spans="1:9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ht="22.2" spans="1:9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ht="22.2" spans="1:9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ht="22.2" spans="1:9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ht="22.2" spans="1:9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ht="22.2" spans="1:9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ht="22.2" spans="1:9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ht="22.2" spans="1:9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ht="22.2" spans="1:9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ht="22.2" spans="1:9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ht="22.2" spans="1:9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ht="22.2" spans="1:9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ht="22.2" spans="1:9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ht="22.2" spans="1:9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ht="22.2" spans="1:9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ht="22.2" spans="1:9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ht="22.2" spans="1:9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ht="22.2" spans="1:9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ht="22.2" spans="1:9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ht="22.2" spans="1:9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ht="22.2" spans="1:9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ht="22.2" spans="1:9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ht="22.2" spans="1:9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ht="22.2" spans="1:9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ht="22.2" spans="1:9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ht="22.2" spans="1:9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ht="22.2" spans="1:9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ht="22.2" spans="1:9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ht="22.2" spans="1:9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ht="22.2" spans="1:9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ht="22.2" spans="1:9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ht="22.2" spans="1:9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ht="22.2" spans="1:9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ht="22.2" spans="1:9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ht="22.2" spans="1:9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ht="22.2" spans="1:9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ht="22.2" spans="1:9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ht="22.2" spans="1:9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ht="22.2" spans="1:9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ht="22.2" spans="1:9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ht="22.2" spans="1:9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ht="22.2" spans="1:9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ht="22.2" spans="1:9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ht="22.2" spans="1:9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ht="22.2" spans="1:9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ht="22.2" spans="1:9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ht="22.2" spans="1:9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ht="22.2" spans="1:9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ht="22.2" spans="1:9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ht="22.2" spans="1:9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ht="22.2" spans="1:9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ht="22.2" spans="1:9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ht="22.2" spans="1:9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ht="22.2" spans="1:9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ht="22.2" spans="1:9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ht="22.2" spans="1:9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ht="22.2" spans="1:9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ht="22.2" spans="1:9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ht="22.2" spans="1:9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ht="22.2" spans="1:9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ht="22.2" spans="1:9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ht="22.2" spans="1:9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ht="22.2" spans="1:9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ht="22.2" spans="1:9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ht="22.2" spans="1:9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ht="22.2" spans="1:9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ht="22.2" spans="1:9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ht="22.2" spans="1:9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ht="22.2" spans="1:9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ht="22.2" spans="1:9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ht="22.2" spans="1:9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ht="22.2" spans="1:9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ht="22.2" spans="1:9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ht="22.2" spans="1:9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ht="22.2" spans="1:9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ht="22.2" spans="1:9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ht="22.2" spans="1:9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ht="22.2" spans="1:9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ht="22.2" spans="1:9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ht="22.2" spans="1:9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ht="22.2" spans="1:9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ht="22.2" spans="1:9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ht="22.2" spans="1:9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ht="22.2" spans="1:9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ht="22.2" spans="1:9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ht="22.2" spans="1:9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ht="22.2" spans="1:9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ht="22.2" spans="1:9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ht="22.2" spans="1:9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ht="22.2" spans="1:9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ht="22.2" spans="1:9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ht="22.2" spans="1:9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ht="22.2" spans="1:9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ht="22.2" spans="1:9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ht="22.2" spans="1:9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ht="22.2" spans="1:9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ht="22.2" spans="1:9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ht="22.2" spans="1:9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ht="22.2" spans="1:9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ht="22.2" spans="1:9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ht="22.2" spans="1:9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ht="22.2" spans="1:9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ht="22.2" spans="1:9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ht="22.2" spans="1:9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ht="22.2" spans="1:9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ht="22.2" spans="1:9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ht="22.2" spans="1:9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ht="22.2" spans="1:9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ht="22.2" spans="1:9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ht="22.2" spans="1:9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ht="22.2" spans="1:9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ht="22.2" spans="1:9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ht="22.2" spans="1:9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ht="22.2" spans="1:9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ht="22.2" spans="1:9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ht="22.2" spans="1:9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ht="22.2" spans="1:9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ht="22.2" spans="1:9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ht="22.2" spans="1:9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ht="22.2" spans="1:9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ht="22.2" spans="1:9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ht="22.2" spans="1:9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ht="22.2" spans="1:9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ht="22.2" spans="1:9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ht="22.2" spans="1:9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ht="22.2" spans="1:9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ht="22.2" spans="1:9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ht="22.2" spans="1:9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ht="22.2" spans="1:9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ht="22.2" spans="1:9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ht="22.2" spans="1:9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ht="22.2" spans="1:9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ht="22.2" spans="1:9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ht="22.2" spans="1:9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ht="22.2" spans="1:9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ht="22.2" spans="1:9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ht="22.2" spans="1:9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ht="22.2" spans="1:9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ht="22.2" spans="1:9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ht="22.2" spans="1:9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ht="22.2" spans="1:9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6" sqref="F6"/>
    </sheetView>
  </sheetViews>
  <sheetFormatPr defaultColWidth="9" defaultRowHeight="14.4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13" t="s">
        <v>439</v>
      </c>
      <c r="B1" s="14"/>
      <c r="C1" s="14"/>
      <c r="D1" s="14"/>
      <c r="E1" s="14"/>
      <c r="F1" s="14"/>
    </row>
    <row r="2" ht="40.5" customHeight="1" spans="1:11">
      <c r="A2" s="15" t="s">
        <v>440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1.75" customHeight="1" spans="1:11">
      <c r="A3" s="14"/>
      <c r="B3" s="14"/>
      <c r="C3" s="14"/>
      <c r="D3" s="14"/>
      <c r="E3" s="14"/>
      <c r="F3" s="14"/>
      <c r="K3" t="s">
        <v>313</v>
      </c>
    </row>
    <row r="4" ht="22.5" customHeight="1" spans="1:11">
      <c r="A4" s="16" t="s">
        <v>316</v>
      </c>
      <c r="B4" s="17" t="s">
        <v>318</v>
      </c>
      <c r="C4" s="17" t="s">
        <v>426</v>
      </c>
      <c r="D4" s="17" t="s">
        <v>414</v>
      </c>
      <c r="E4" s="17" t="s">
        <v>416</v>
      </c>
      <c r="F4" s="17" t="s">
        <v>417</v>
      </c>
      <c r="G4" s="17" t="s">
        <v>418</v>
      </c>
      <c r="H4" s="17"/>
      <c r="I4" s="17" t="s">
        <v>419</v>
      </c>
      <c r="J4" s="17" t="s">
        <v>421</v>
      </c>
      <c r="K4" s="17" t="s">
        <v>424</v>
      </c>
    </row>
    <row r="5" s="12" customFormat="1" ht="57" customHeight="1" spans="1:11">
      <c r="A5" s="16"/>
      <c r="B5" s="17"/>
      <c r="C5" s="17"/>
      <c r="D5" s="17"/>
      <c r="E5" s="17"/>
      <c r="F5" s="17"/>
      <c r="G5" s="17" t="s">
        <v>432</v>
      </c>
      <c r="H5" s="17" t="s">
        <v>441</v>
      </c>
      <c r="I5" s="17"/>
      <c r="J5" s="17"/>
      <c r="K5" s="17"/>
    </row>
    <row r="6" ht="30" customHeight="1" spans="1:11">
      <c r="A6" s="18" t="s">
        <v>318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48" customHeight="1" spans="1:11">
      <c r="A7" s="20" t="s">
        <v>442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48" customHeight="1" spans="1:11">
      <c r="A8" s="20" t="s">
        <v>443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ht="49.5" customHeight="1" spans="1:11">
      <c r="A9" s="20" t="s">
        <v>444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workbookViewId="0">
      <selection activeCell="A1" sqref="$A1:$XFD1048576"/>
    </sheetView>
  </sheetViews>
  <sheetFormatPr defaultColWidth="9" defaultRowHeight="14.4"/>
  <cols>
    <col min="1" max="1" width="13.3796296296296" style="1" customWidth="1"/>
    <col min="2" max="2" width="22.7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445</v>
      </c>
    </row>
    <row r="2" ht="26.1" customHeight="1" spans="1:7">
      <c r="A2" s="3" t="s">
        <v>446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447</v>
      </c>
      <c r="B4" s="7" t="s">
        <v>448</v>
      </c>
      <c r="C4" s="7"/>
      <c r="D4" s="7"/>
      <c r="E4" s="7" t="s">
        <v>449</v>
      </c>
      <c r="F4" s="7" t="s">
        <v>450</v>
      </c>
      <c r="G4" s="7"/>
    </row>
    <row r="5" ht="27.75" customHeight="1" spans="1:7">
      <c r="A5" s="7" t="s">
        <v>451</v>
      </c>
      <c r="B5" s="7">
        <v>13</v>
      </c>
      <c r="C5" s="7"/>
      <c r="D5" s="7"/>
      <c r="E5" s="7" t="s">
        <v>452</v>
      </c>
      <c r="F5" s="7">
        <v>13</v>
      </c>
      <c r="G5" s="7"/>
    </row>
    <row r="6" ht="27.75" customHeight="1" spans="1:7">
      <c r="A6" s="7"/>
      <c r="B6" s="7"/>
      <c r="C6" s="7"/>
      <c r="D6" s="7"/>
      <c r="E6" s="7" t="s">
        <v>453</v>
      </c>
      <c r="F6" s="7"/>
      <c r="G6" s="7"/>
    </row>
    <row r="7" ht="34.5" customHeight="1" spans="1:7">
      <c r="A7" s="7" t="s">
        <v>454</v>
      </c>
      <c r="B7" s="7" t="s">
        <v>455</v>
      </c>
      <c r="C7" s="7"/>
      <c r="D7" s="7"/>
      <c r="E7" s="7"/>
      <c r="F7" s="7"/>
      <c r="G7" s="7"/>
    </row>
    <row r="8" ht="54" customHeight="1" spans="1:7">
      <c r="A8" s="7" t="s">
        <v>456</v>
      </c>
      <c r="B8" s="7" t="s">
        <v>457</v>
      </c>
      <c r="C8" s="7"/>
      <c r="D8" s="7"/>
      <c r="E8" s="7"/>
      <c r="F8" s="7"/>
      <c r="G8" s="7"/>
    </row>
    <row r="9" ht="34.5" customHeight="1" spans="1:7">
      <c r="A9" s="7" t="s">
        <v>458</v>
      </c>
      <c r="B9" s="7" t="s">
        <v>459</v>
      </c>
      <c r="C9" s="7"/>
      <c r="D9" s="7"/>
      <c r="E9" s="7"/>
      <c r="F9" s="7"/>
      <c r="G9" s="7"/>
    </row>
    <row r="10" ht="23.25" customHeight="1" spans="1:7">
      <c r="A10" s="9" t="s">
        <v>460</v>
      </c>
      <c r="B10" s="7" t="s">
        <v>461</v>
      </c>
      <c r="C10" s="7" t="s">
        <v>462</v>
      </c>
      <c r="D10" s="7" t="s">
        <v>463</v>
      </c>
      <c r="E10" s="7" t="s">
        <v>464</v>
      </c>
      <c r="F10" s="7" t="s">
        <v>465</v>
      </c>
      <c r="G10" s="7" t="s">
        <v>466</v>
      </c>
    </row>
    <row r="11" ht="23.25" customHeight="1" spans="1:16383">
      <c r="A11" s="9"/>
      <c r="B11" s="7" t="s">
        <v>467</v>
      </c>
      <c r="C11" s="7" t="s">
        <v>468</v>
      </c>
      <c r="D11" s="7" t="s">
        <v>469</v>
      </c>
      <c r="E11" s="7" t="s">
        <v>470</v>
      </c>
      <c r="F11" s="7" t="s">
        <v>471</v>
      </c>
      <c r="G11" s="7" t="s">
        <v>472</v>
      </c>
      <c r="XFC11"/>
    </row>
    <row r="12" ht="23.25" customHeight="1" spans="1:16383">
      <c r="A12" s="9"/>
      <c r="B12" s="7" t="s">
        <v>473</v>
      </c>
      <c r="C12" s="7" t="s">
        <v>474</v>
      </c>
      <c r="D12" s="7" t="s">
        <v>469</v>
      </c>
      <c r="E12" s="7" t="s">
        <v>470</v>
      </c>
      <c r="F12" s="7" t="s">
        <v>475</v>
      </c>
      <c r="G12" s="7" t="s">
        <v>476</v>
      </c>
      <c r="XFC12"/>
    </row>
    <row r="13" ht="23.25" customHeight="1" spans="1:16383">
      <c r="A13" s="9"/>
      <c r="B13" s="7" t="s">
        <v>477</v>
      </c>
      <c r="C13" s="7" t="s">
        <v>474</v>
      </c>
      <c r="D13" s="7" t="s">
        <v>469</v>
      </c>
      <c r="E13" s="7" t="s">
        <v>470</v>
      </c>
      <c r="F13" s="7" t="s">
        <v>478</v>
      </c>
      <c r="G13" s="7" t="s">
        <v>476</v>
      </c>
      <c r="XFC13"/>
    </row>
    <row r="14" ht="23.25" customHeight="1" spans="1:16383">
      <c r="A14" s="9"/>
      <c r="B14" s="7" t="s">
        <v>479</v>
      </c>
      <c r="C14" s="7" t="s">
        <v>468</v>
      </c>
      <c r="D14" s="7" t="s">
        <v>480</v>
      </c>
      <c r="E14" s="7" t="s">
        <v>481</v>
      </c>
      <c r="F14" s="7" t="s">
        <v>482</v>
      </c>
      <c r="G14" s="7" t="s">
        <v>472</v>
      </c>
      <c r="XFC14"/>
    </row>
    <row r="15" ht="23.25" customHeight="1" spans="1:16383">
      <c r="A15" s="9"/>
      <c r="B15" s="7" t="s">
        <v>483</v>
      </c>
      <c r="C15" s="7" t="s">
        <v>468</v>
      </c>
      <c r="D15" s="7" t="s">
        <v>484</v>
      </c>
      <c r="E15" s="7" t="s">
        <v>481</v>
      </c>
      <c r="F15" s="7" t="s">
        <v>485</v>
      </c>
      <c r="G15" s="7" t="s">
        <v>472</v>
      </c>
      <c r="XFC15"/>
    </row>
    <row r="16" ht="23.25" customHeight="1" spans="1:16383">
      <c r="A16" s="9"/>
      <c r="B16" s="7" t="s">
        <v>486</v>
      </c>
      <c r="C16" s="7" t="s">
        <v>468</v>
      </c>
      <c r="D16" s="7" t="s">
        <v>480</v>
      </c>
      <c r="E16" s="7" t="s">
        <v>487</v>
      </c>
      <c r="F16" s="7" t="s">
        <v>488</v>
      </c>
      <c r="G16" s="7" t="s">
        <v>472</v>
      </c>
      <c r="XFC16"/>
    </row>
    <row r="17" ht="23.25" customHeight="1" spans="1:16383">
      <c r="A17" s="9"/>
      <c r="B17" s="7" t="s">
        <v>489</v>
      </c>
      <c r="C17" s="7" t="s">
        <v>468</v>
      </c>
      <c r="D17" s="7" t="s">
        <v>480</v>
      </c>
      <c r="E17" s="7" t="s">
        <v>487</v>
      </c>
      <c r="F17" s="7" t="s">
        <v>488</v>
      </c>
      <c r="G17" s="7" t="s">
        <v>476</v>
      </c>
      <c r="XFC17"/>
    </row>
    <row r="18" ht="23.25" customHeight="1" spans="1:16383">
      <c r="A18" s="9"/>
      <c r="B18" s="7" t="s">
        <v>490</v>
      </c>
      <c r="C18" s="7" t="s">
        <v>468</v>
      </c>
      <c r="D18" s="7" t="s">
        <v>480</v>
      </c>
      <c r="E18" s="7" t="s">
        <v>491</v>
      </c>
      <c r="F18" s="7" t="s">
        <v>492</v>
      </c>
      <c r="G18" s="7" t="s">
        <v>472</v>
      </c>
      <c r="XFC18"/>
    </row>
    <row r="19" ht="23.25" customHeight="1" spans="1:16383">
      <c r="A19" s="9"/>
      <c r="B19" s="7" t="s">
        <v>493</v>
      </c>
      <c r="C19" s="7" t="s">
        <v>468</v>
      </c>
      <c r="D19" s="7" t="s">
        <v>480</v>
      </c>
      <c r="E19" s="7" t="s">
        <v>481</v>
      </c>
      <c r="F19" s="7" t="s">
        <v>482</v>
      </c>
      <c r="G19" s="7" t="s">
        <v>476</v>
      </c>
      <c r="XFC19"/>
    </row>
    <row r="20" ht="23.25" customHeight="1" spans="1:16383">
      <c r="A20" s="9"/>
      <c r="B20" s="7" t="s">
        <v>494</v>
      </c>
      <c r="C20" s="7" t="s">
        <v>468</v>
      </c>
      <c r="D20" s="7" t="s">
        <v>480</v>
      </c>
      <c r="E20" s="7" t="s">
        <v>481</v>
      </c>
      <c r="F20" s="7" t="s">
        <v>482</v>
      </c>
      <c r="G20" s="7" t="s">
        <v>476</v>
      </c>
      <c r="XFC20"/>
    </row>
    <row r="21" ht="23.25" customHeight="1" spans="1:16383">
      <c r="A21" s="9"/>
      <c r="B21" s="7" t="s">
        <v>495</v>
      </c>
      <c r="C21" s="7" t="s">
        <v>468</v>
      </c>
      <c r="D21" s="7" t="s">
        <v>480</v>
      </c>
      <c r="E21" s="7" t="s">
        <v>491</v>
      </c>
      <c r="F21" s="7" t="s">
        <v>492</v>
      </c>
      <c r="G21" s="7" t="s">
        <v>472</v>
      </c>
      <c r="XFC21"/>
    </row>
    <row r="22" spans="1:7">
      <c r="A22" s="10" t="s">
        <v>496</v>
      </c>
      <c r="B22" s="10"/>
      <c r="C22" s="10"/>
      <c r="D22" s="10"/>
      <c r="E22" s="10"/>
      <c r="F22" s="10"/>
      <c r="G22" s="10"/>
    </row>
    <row r="23" spans="1:7">
      <c r="A23" s="11"/>
      <c r="B23" s="11"/>
      <c r="C23" s="11"/>
      <c r="D23" s="11"/>
      <c r="E23" s="11"/>
      <c r="F23" s="11"/>
      <c r="G23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B5:D6"/>
    <mergeCell ref="A22:G2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workbookViewId="0">
      <selection activeCell="A1" sqref="$A1:$XFD1048576"/>
    </sheetView>
  </sheetViews>
  <sheetFormatPr defaultColWidth="9" defaultRowHeight="14.4"/>
  <cols>
    <col min="1" max="1" width="13.3796296296296" style="1" customWidth="1"/>
    <col min="2" max="2" width="22.7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445</v>
      </c>
    </row>
    <row r="2" ht="26.1" customHeight="1" spans="1:7">
      <c r="A2" s="3" t="s">
        <v>446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447</v>
      </c>
      <c r="B4" s="7" t="s">
        <v>497</v>
      </c>
      <c r="C4" s="7"/>
      <c r="D4" s="7"/>
      <c r="E4" s="7" t="s">
        <v>449</v>
      </c>
      <c r="F4" s="7" t="s">
        <v>450</v>
      </c>
      <c r="G4" s="7"/>
    </row>
    <row r="5" ht="27.75" customHeight="1" spans="1:7">
      <c r="A5" s="7" t="s">
        <v>451</v>
      </c>
      <c r="B5" s="7">
        <v>2.25</v>
      </c>
      <c r="C5" s="7"/>
      <c r="D5" s="7"/>
      <c r="E5" s="7" t="s">
        <v>452</v>
      </c>
      <c r="F5" s="7">
        <v>2.25</v>
      </c>
      <c r="G5" s="7"/>
    </row>
    <row r="6" ht="27.75" customHeight="1" spans="1:7">
      <c r="A6" s="7"/>
      <c r="B6" s="7"/>
      <c r="C6" s="7"/>
      <c r="D6" s="7"/>
      <c r="E6" s="7" t="s">
        <v>453</v>
      </c>
      <c r="F6" s="7"/>
      <c r="G6" s="7"/>
    </row>
    <row r="7" ht="34.5" customHeight="1" spans="1:7">
      <c r="A7" s="7" t="s">
        <v>454</v>
      </c>
      <c r="B7" s="7" t="s">
        <v>498</v>
      </c>
      <c r="C7" s="7"/>
      <c r="D7" s="7"/>
      <c r="E7" s="7"/>
      <c r="F7" s="7"/>
      <c r="G7" s="7"/>
    </row>
    <row r="8" ht="54" customHeight="1" spans="1:7">
      <c r="A8" s="7" t="s">
        <v>456</v>
      </c>
      <c r="B8" s="7" t="s">
        <v>499</v>
      </c>
      <c r="C8" s="7"/>
      <c r="D8" s="7"/>
      <c r="E8" s="7"/>
      <c r="F8" s="7"/>
      <c r="G8" s="7"/>
    </row>
    <row r="9" ht="34.5" customHeight="1" spans="1:7">
      <c r="A9" s="7" t="s">
        <v>458</v>
      </c>
      <c r="B9" s="7" t="s">
        <v>500</v>
      </c>
      <c r="C9" s="7"/>
      <c r="D9" s="7"/>
      <c r="E9" s="7"/>
      <c r="F9" s="7"/>
      <c r="G9" s="7"/>
    </row>
    <row r="10" ht="23.25" customHeight="1" spans="1:7">
      <c r="A10" s="9" t="s">
        <v>460</v>
      </c>
      <c r="B10" s="7" t="s">
        <v>461</v>
      </c>
      <c r="C10" s="7" t="s">
        <v>462</v>
      </c>
      <c r="D10" s="7" t="s">
        <v>463</v>
      </c>
      <c r="E10" s="7" t="s">
        <v>464</v>
      </c>
      <c r="F10" s="7" t="s">
        <v>465</v>
      </c>
      <c r="G10" s="7" t="s">
        <v>466</v>
      </c>
    </row>
    <row r="11" ht="23.25" customHeight="1" spans="1:16383">
      <c r="A11" s="9"/>
      <c r="B11" s="7" t="s">
        <v>501</v>
      </c>
      <c r="C11" s="7" t="s">
        <v>468</v>
      </c>
      <c r="D11" s="7" t="s">
        <v>469</v>
      </c>
      <c r="E11" s="7" t="s">
        <v>470</v>
      </c>
      <c r="F11" s="7" t="s">
        <v>502</v>
      </c>
      <c r="G11" s="7" t="s">
        <v>472</v>
      </c>
      <c r="XFC11"/>
    </row>
    <row r="12" ht="23.25" customHeight="1" spans="1:16383">
      <c r="A12" s="9"/>
      <c r="B12" s="7" t="s">
        <v>503</v>
      </c>
      <c r="C12" s="7" t="s">
        <v>468</v>
      </c>
      <c r="D12" s="7" t="s">
        <v>504</v>
      </c>
      <c r="E12" s="7" t="s">
        <v>470</v>
      </c>
      <c r="F12" s="7" t="s">
        <v>505</v>
      </c>
      <c r="G12" s="7" t="s">
        <v>472</v>
      </c>
      <c r="XFC12"/>
    </row>
    <row r="13" ht="23.25" customHeight="1" spans="1:16383">
      <c r="A13" s="9"/>
      <c r="B13" s="7" t="s">
        <v>506</v>
      </c>
      <c r="C13" s="7" t="s">
        <v>468</v>
      </c>
      <c r="D13" s="7" t="s">
        <v>484</v>
      </c>
      <c r="E13" s="7" t="s">
        <v>507</v>
      </c>
      <c r="F13" s="7" t="s">
        <v>508</v>
      </c>
      <c r="G13" s="7" t="s">
        <v>472</v>
      </c>
      <c r="XFC13"/>
    </row>
    <row r="14" ht="23.25" customHeight="1" spans="1:16383">
      <c r="A14" s="9"/>
      <c r="B14" s="7" t="s">
        <v>509</v>
      </c>
      <c r="C14" s="7" t="s">
        <v>468</v>
      </c>
      <c r="D14" s="7" t="s">
        <v>484</v>
      </c>
      <c r="E14" s="7" t="s">
        <v>507</v>
      </c>
      <c r="F14" s="7" t="s">
        <v>510</v>
      </c>
      <c r="G14" s="7" t="s">
        <v>472</v>
      </c>
      <c r="XFC14"/>
    </row>
    <row r="15" ht="23.25" customHeight="1" spans="1:16383">
      <c r="A15" s="9"/>
      <c r="B15" s="7" t="s">
        <v>511</v>
      </c>
      <c r="C15" s="7" t="s">
        <v>468</v>
      </c>
      <c r="D15" s="7" t="s">
        <v>480</v>
      </c>
      <c r="E15" s="7" t="s">
        <v>470</v>
      </c>
      <c r="F15" s="7" t="s">
        <v>488</v>
      </c>
      <c r="G15" s="7" t="s">
        <v>472</v>
      </c>
      <c r="XFC15"/>
    </row>
    <row r="16" ht="23.25" customHeight="1" spans="1:16383">
      <c r="A16" s="9"/>
      <c r="B16" s="7" t="s">
        <v>512</v>
      </c>
      <c r="C16" s="7" t="s">
        <v>468</v>
      </c>
      <c r="D16" s="7" t="s">
        <v>480</v>
      </c>
      <c r="E16" s="7" t="s">
        <v>470</v>
      </c>
      <c r="F16" s="7" t="s">
        <v>488</v>
      </c>
      <c r="G16" s="7" t="s">
        <v>472</v>
      </c>
      <c r="XFC16"/>
    </row>
    <row r="17" ht="23.25" customHeight="1" spans="1:16383">
      <c r="A17" s="9"/>
      <c r="B17" s="7" t="s">
        <v>489</v>
      </c>
      <c r="C17" s="7" t="s">
        <v>468</v>
      </c>
      <c r="D17" s="7" t="s">
        <v>480</v>
      </c>
      <c r="E17" s="7" t="s">
        <v>470</v>
      </c>
      <c r="F17" s="7" t="s">
        <v>488</v>
      </c>
      <c r="G17" s="7" t="s">
        <v>476</v>
      </c>
      <c r="XFC17"/>
    </row>
    <row r="18" ht="23.25" customHeight="1" spans="1:16383">
      <c r="A18" s="9"/>
      <c r="B18" s="7" t="s">
        <v>490</v>
      </c>
      <c r="C18" s="7" t="s">
        <v>468</v>
      </c>
      <c r="D18" s="7" t="s">
        <v>480</v>
      </c>
      <c r="E18" s="7" t="s">
        <v>491</v>
      </c>
      <c r="F18" s="7" t="s">
        <v>492</v>
      </c>
      <c r="G18" s="7" t="s">
        <v>472</v>
      </c>
      <c r="XFC18"/>
    </row>
    <row r="19" ht="23.25" customHeight="1" spans="1:16383">
      <c r="A19" s="9"/>
      <c r="B19" s="7" t="s">
        <v>493</v>
      </c>
      <c r="C19" s="7" t="s">
        <v>468</v>
      </c>
      <c r="D19" s="7" t="s">
        <v>480</v>
      </c>
      <c r="E19" s="7" t="s">
        <v>481</v>
      </c>
      <c r="F19" s="7" t="s">
        <v>482</v>
      </c>
      <c r="G19" s="7" t="s">
        <v>476</v>
      </c>
      <c r="XFC19"/>
    </row>
    <row r="20" ht="23.25" customHeight="1" spans="1:16383">
      <c r="A20" s="9"/>
      <c r="B20" s="7" t="s">
        <v>494</v>
      </c>
      <c r="C20" s="7" t="s">
        <v>468</v>
      </c>
      <c r="D20" s="7" t="s">
        <v>480</v>
      </c>
      <c r="E20" s="7" t="s">
        <v>481</v>
      </c>
      <c r="F20" s="7" t="s">
        <v>482</v>
      </c>
      <c r="G20" s="7" t="s">
        <v>476</v>
      </c>
      <c r="XFC20"/>
    </row>
    <row r="21" ht="23.25" customHeight="1" spans="1:16383">
      <c r="A21" s="9"/>
      <c r="B21" s="7" t="s">
        <v>495</v>
      </c>
      <c r="C21" s="7" t="s">
        <v>468</v>
      </c>
      <c r="D21" s="7" t="s">
        <v>480</v>
      </c>
      <c r="E21" s="7" t="s">
        <v>491</v>
      </c>
      <c r="F21" s="7" t="s">
        <v>492</v>
      </c>
      <c r="G21" s="7" t="s">
        <v>472</v>
      </c>
      <c r="XFC21"/>
    </row>
    <row r="22" spans="1:7">
      <c r="A22" s="10" t="s">
        <v>496</v>
      </c>
      <c r="B22" s="10"/>
      <c r="C22" s="10"/>
      <c r="D22" s="10"/>
      <c r="E22" s="10"/>
      <c r="F22" s="10"/>
      <c r="G22" s="10"/>
    </row>
    <row r="23" spans="1:7">
      <c r="A23" s="11"/>
      <c r="B23" s="11"/>
      <c r="C23" s="11"/>
      <c r="D23" s="11"/>
      <c r="E23" s="11"/>
      <c r="F23" s="11"/>
      <c r="G23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1"/>
    <mergeCell ref="B5:D6"/>
    <mergeCell ref="A22:G2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workbookViewId="0">
      <selection activeCell="A1" sqref="$A1:$XFD1048576"/>
    </sheetView>
  </sheetViews>
  <sheetFormatPr defaultColWidth="9" defaultRowHeight="14.4"/>
  <cols>
    <col min="1" max="1" width="13.3796296296296" style="1" customWidth="1"/>
    <col min="2" max="2" width="22.7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445</v>
      </c>
    </row>
    <row r="2" ht="26.1" customHeight="1" spans="1:7">
      <c r="A2" s="3" t="s">
        <v>446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447</v>
      </c>
      <c r="B4" s="7" t="s">
        <v>513</v>
      </c>
      <c r="C4" s="7"/>
      <c r="D4" s="7"/>
      <c r="E4" s="7" t="s">
        <v>449</v>
      </c>
      <c r="F4" s="7" t="s">
        <v>450</v>
      </c>
      <c r="G4" s="7"/>
    </row>
    <row r="5" ht="27.75" customHeight="1" spans="1:7">
      <c r="A5" s="7" t="s">
        <v>451</v>
      </c>
      <c r="B5" s="7">
        <v>4.3</v>
      </c>
      <c r="C5" s="7"/>
      <c r="D5" s="7"/>
      <c r="E5" s="7" t="s">
        <v>452</v>
      </c>
      <c r="F5" s="7">
        <v>4.3</v>
      </c>
      <c r="G5" s="7"/>
    </row>
    <row r="6" ht="27.75" customHeight="1" spans="1:7">
      <c r="A6" s="7"/>
      <c r="B6" s="7"/>
      <c r="C6" s="7"/>
      <c r="D6" s="7"/>
      <c r="E6" s="7" t="s">
        <v>453</v>
      </c>
      <c r="F6" s="7"/>
      <c r="G6" s="7"/>
    </row>
    <row r="7" ht="34.5" customHeight="1" spans="1:7">
      <c r="A7" s="7" t="s">
        <v>454</v>
      </c>
      <c r="B7" s="7" t="s">
        <v>514</v>
      </c>
      <c r="C7" s="7"/>
      <c r="D7" s="7"/>
      <c r="E7" s="7"/>
      <c r="F7" s="7"/>
      <c r="G7" s="7"/>
    </row>
    <row r="8" ht="54" customHeight="1" spans="1:7">
      <c r="A8" s="7" t="s">
        <v>456</v>
      </c>
      <c r="B8" s="7" t="s">
        <v>515</v>
      </c>
      <c r="C8" s="7"/>
      <c r="D8" s="7"/>
      <c r="E8" s="7"/>
      <c r="F8" s="7"/>
      <c r="G8" s="7"/>
    </row>
    <row r="9" ht="34.5" customHeight="1" spans="1:7">
      <c r="A9" s="7" t="s">
        <v>458</v>
      </c>
      <c r="B9" s="7" t="s">
        <v>516</v>
      </c>
      <c r="C9" s="7"/>
      <c r="D9" s="7"/>
      <c r="E9" s="7"/>
      <c r="F9" s="7"/>
      <c r="G9" s="7"/>
    </row>
    <row r="10" ht="23.25" customHeight="1" spans="1:7">
      <c r="A10" s="9" t="s">
        <v>460</v>
      </c>
      <c r="B10" s="7" t="s">
        <v>461</v>
      </c>
      <c r="C10" s="7" t="s">
        <v>462</v>
      </c>
      <c r="D10" s="7" t="s">
        <v>463</v>
      </c>
      <c r="E10" s="7" t="s">
        <v>464</v>
      </c>
      <c r="F10" s="7" t="s">
        <v>465</v>
      </c>
      <c r="G10" s="7" t="s">
        <v>466</v>
      </c>
    </row>
    <row r="11" ht="23.25" customHeight="1" spans="1:16383">
      <c r="A11" s="9"/>
      <c r="B11" s="7" t="s">
        <v>501</v>
      </c>
      <c r="C11" s="7" t="s">
        <v>468</v>
      </c>
      <c r="D11" s="7" t="s">
        <v>469</v>
      </c>
      <c r="E11" s="7" t="s">
        <v>517</v>
      </c>
      <c r="F11" s="7" t="s">
        <v>502</v>
      </c>
      <c r="G11" s="7" t="s">
        <v>472</v>
      </c>
      <c r="XFC11"/>
    </row>
    <row r="12" ht="23.25" customHeight="1" spans="1:16383">
      <c r="A12" s="9"/>
      <c r="B12" s="7" t="s">
        <v>518</v>
      </c>
      <c r="C12" s="7" t="s">
        <v>468</v>
      </c>
      <c r="D12" s="7" t="s">
        <v>469</v>
      </c>
      <c r="E12" s="7" t="s">
        <v>517</v>
      </c>
      <c r="F12" s="7" t="s">
        <v>502</v>
      </c>
      <c r="G12" s="7" t="s">
        <v>472</v>
      </c>
      <c r="XFC12"/>
    </row>
    <row r="13" ht="23.25" customHeight="1" spans="1:16383">
      <c r="A13" s="9"/>
      <c r="B13" s="7" t="s">
        <v>519</v>
      </c>
      <c r="C13" s="7" t="s">
        <v>468</v>
      </c>
      <c r="D13" s="7" t="s">
        <v>484</v>
      </c>
      <c r="E13" s="7" t="s">
        <v>517</v>
      </c>
      <c r="F13" s="7" t="s">
        <v>520</v>
      </c>
      <c r="G13" s="7" t="s">
        <v>472</v>
      </c>
      <c r="XFC13"/>
    </row>
    <row r="14" ht="23.25" customHeight="1" spans="1:16383">
      <c r="A14" s="9"/>
      <c r="B14" s="7" t="s">
        <v>521</v>
      </c>
      <c r="C14" s="7" t="s">
        <v>468</v>
      </c>
      <c r="D14" s="7" t="s">
        <v>484</v>
      </c>
      <c r="E14" s="7" t="s">
        <v>517</v>
      </c>
      <c r="F14" s="7" t="s">
        <v>522</v>
      </c>
      <c r="G14" s="7" t="s">
        <v>472</v>
      </c>
      <c r="XFC14"/>
    </row>
    <row r="15" ht="23.25" customHeight="1" spans="1:16383">
      <c r="A15" s="9"/>
      <c r="B15" s="7" t="s">
        <v>523</v>
      </c>
      <c r="C15" s="7" t="s">
        <v>468</v>
      </c>
      <c r="D15" s="7" t="s">
        <v>480</v>
      </c>
      <c r="E15" s="7" t="s">
        <v>517</v>
      </c>
      <c r="F15" s="7" t="s">
        <v>488</v>
      </c>
      <c r="G15" s="7" t="s">
        <v>472</v>
      </c>
      <c r="XFC15"/>
    </row>
    <row r="16" ht="23.25" customHeight="1" spans="1:16383">
      <c r="A16" s="9"/>
      <c r="B16" s="7" t="s">
        <v>489</v>
      </c>
      <c r="C16" s="7" t="s">
        <v>468</v>
      </c>
      <c r="D16" s="7" t="s">
        <v>480</v>
      </c>
      <c r="E16" s="7" t="s">
        <v>517</v>
      </c>
      <c r="F16" s="7" t="s">
        <v>488</v>
      </c>
      <c r="G16" s="7" t="s">
        <v>476</v>
      </c>
      <c r="XFC16"/>
    </row>
    <row r="17" ht="23.25" customHeight="1" spans="1:16383">
      <c r="A17" s="9"/>
      <c r="B17" s="7" t="s">
        <v>490</v>
      </c>
      <c r="C17" s="7" t="s">
        <v>468</v>
      </c>
      <c r="D17" s="7" t="s">
        <v>480</v>
      </c>
      <c r="E17" s="7" t="s">
        <v>491</v>
      </c>
      <c r="F17" s="7" t="s">
        <v>492</v>
      </c>
      <c r="G17" s="7" t="s">
        <v>472</v>
      </c>
      <c r="XFC17"/>
    </row>
    <row r="18" ht="23.25" customHeight="1" spans="1:16383">
      <c r="A18" s="9"/>
      <c r="B18" s="7" t="s">
        <v>493</v>
      </c>
      <c r="C18" s="7" t="s">
        <v>468</v>
      </c>
      <c r="D18" s="7" t="s">
        <v>480</v>
      </c>
      <c r="E18" s="7" t="s">
        <v>524</v>
      </c>
      <c r="F18" s="7" t="s">
        <v>482</v>
      </c>
      <c r="G18" s="7" t="s">
        <v>476</v>
      </c>
      <c r="XFC18"/>
    </row>
    <row r="19" ht="23.25" customHeight="1" spans="1:16383">
      <c r="A19" s="9"/>
      <c r="B19" s="7" t="s">
        <v>494</v>
      </c>
      <c r="C19" s="7" t="s">
        <v>468</v>
      </c>
      <c r="D19" s="7" t="s">
        <v>480</v>
      </c>
      <c r="E19" s="7" t="s">
        <v>524</v>
      </c>
      <c r="F19" s="7" t="s">
        <v>482</v>
      </c>
      <c r="G19" s="7" t="s">
        <v>476</v>
      </c>
      <c r="XFC19"/>
    </row>
    <row r="20" ht="23.25" customHeight="1" spans="1:16383">
      <c r="A20" s="9"/>
      <c r="B20" s="7" t="s">
        <v>495</v>
      </c>
      <c r="C20" s="7" t="s">
        <v>468</v>
      </c>
      <c r="D20" s="7" t="s">
        <v>480</v>
      </c>
      <c r="E20" s="7" t="s">
        <v>491</v>
      </c>
      <c r="F20" s="7" t="s">
        <v>492</v>
      </c>
      <c r="G20" s="7" t="s">
        <v>472</v>
      </c>
      <c r="XFC20"/>
    </row>
    <row r="21" spans="1:7">
      <c r="A21" s="10" t="s">
        <v>496</v>
      </c>
      <c r="B21" s="10"/>
      <c r="C21" s="10"/>
      <c r="D21" s="10"/>
      <c r="E21" s="10"/>
      <c r="F21" s="10"/>
      <c r="G21" s="10"/>
    </row>
    <row r="22" spans="1:7">
      <c r="A22" s="11"/>
      <c r="B22" s="11"/>
      <c r="C22" s="11"/>
      <c r="D22" s="11"/>
      <c r="E22" s="11"/>
      <c r="F22" s="11"/>
      <c r="G22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2"/>
  <sheetViews>
    <sheetView workbookViewId="0">
      <selection activeCell="A1" sqref="$A1:$XFD1048576"/>
    </sheetView>
  </sheetViews>
  <sheetFormatPr defaultColWidth="9" defaultRowHeight="14.4"/>
  <cols>
    <col min="1" max="1" width="13.3796296296296" style="1" customWidth="1"/>
    <col min="2" max="2" width="22.7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445</v>
      </c>
    </row>
    <row r="2" ht="26.1" customHeight="1" spans="1:7">
      <c r="A2" s="3" t="s">
        <v>446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447</v>
      </c>
      <c r="B4" s="7" t="s">
        <v>525</v>
      </c>
      <c r="C4" s="7"/>
      <c r="D4" s="7"/>
      <c r="E4" s="7" t="s">
        <v>449</v>
      </c>
      <c r="F4" s="7" t="s">
        <v>450</v>
      </c>
      <c r="G4" s="7"/>
    </row>
    <row r="5" ht="27.75" customHeight="1" spans="1:7">
      <c r="A5" s="7" t="s">
        <v>451</v>
      </c>
      <c r="B5" s="7">
        <v>2.3</v>
      </c>
      <c r="C5" s="7"/>
      <c r="D5" s="7"/>
      <c r="E5" s="7" t="s">
        <v>452</v>
      </c>
      <c r="F5" s="7">
        <v>2.3</v>
      </c>
      <c r="G5" s="7"/>
    </row>
    <row r="6" ht="27.75" customHeight="1" spans="1:7">
      <c r="A6" s="7"/>
      <c r="B6" s="7"/>
      <c r="C6" s="7"/>
      <c r="D6" s="7"/>
      <c r="E6" s="7" t="s">
        <v>453</v>
      </c>
      <c r="F6" s="7"/>
      <c r="G6" s="7"/>
    </row>
    <row r="7" ht="34.5" customHeight="1" spans="1:7">
      <c r="A7" s="7" t="s">
        <v>454</v>
      </c>
      <c r="B7" s="7" t="s">
        <v>526</v>
      </c>
      <c r="C7" s="7"/>
      <c r="D7" s="7"/>
      <c r="E7" s="7"/>
      <c r="F7" s="7"/>
      <c r="G7" s="7"/>
    </row>
    <row r="8" ht="54" customHeight="1" spans="1:7">
      <c r="A8" s="7" t="s">
        <v>456</v>
      </c>
      <c r="B8" s="7" t="s">
        <v>527</v>
      </c>
      <c r="C8" s="7"/>
      <c r="D8" s="7"/>
      <c r="E8" s="7"/>
      <c r="F8" s="7"/>
      <c r="G8" s="7"/>
    </row>
    <row r="9" ht="34.5" customHeight="1" spans="1:7">
      <c r="A9" s="7" t="s">
        <v>458</v>
      </c>
      <c r="B9" s="7" t="s">
        <v>528</v>
      </c>
      <c r="C9" s="7"/>
      <c r="D9" s="7"/>
      <c r="E9" s="7"/>
      <c r="F9" s="7"/>
      <c r="G9" s="7"/>
    </row>
    <row r="10" ht="23.25" customHeight="1" spans="1:7">
      <c r="A10" s="9" t="s">
        <v>460</v>
      </c>
      <c r="B10" s="7" t="s">
        <v>461</v>
      </c>
      <c r="C10" s="7" t="s">
        <v>462</v>
      </c>
      <c r="D10" s="7" t="s">
        <v>463</v>
      </c>
      <c r="E10" s="7" t="s">
        <v>464</v>
      </c>
      <c r="F10" s="7" t="s">
        <v>465</v>
      </c>
      <c r="G10" s="7" t="s">
        <v>466</v>
      </c>
    </row>
    <row r="11" ht="23.25" customHeight="1" spans="1:16383">
      <c r="A11" s="9"/>
      <c r="B11" s="7" t="s">
        <v>529</v>
      </c>
      <c r="C11" s="7" t="s">
        <v>468</v>
      </c>
      <c r="D11" s="7" t="s">
        <v>469</v>
      </c>
      <c r="E11" s="7" t="s">
        <v>470</v>
      </c>
      <c r="F11" s="7" t="s">
        <v>502</v>
      </c>
      <c r="G11" s="7" t="s">
        <v>472</v>
      </c>
      <c r="XFC11"/>
    </row>
    <row r="12" ht="23.25" customHeight="1" spans="1:16383">
      <c r="A12" s="9"/>
      <c r="B12" s="7" t="s">
        <v>530</v>
      </c>
      <c r="C12" s="7" t="s">
        <v>468</v>
      </c>
      <c r="D12" s="7" t="s">
        <v>469</v>
      </c>
      <c r="E12" s="7" t="s">
        <v>470</v>
      </c>
      <c r="F12" s="7" t="s">
        <v>502</v>
      </c>
      <c r="G12" s="7" t="s">
        <v>472</v>
      </c>
      <c r="XFC12"/>
    </row>
    <row r="13" ht="23.25" customHeight="1" spans="1:16383">
      <c r="A13" s="9"/>
      <c r="B13" s="7" t="s">
        <v>531</v>
      </c>
      <c r="C13" s="7" t="s">
        <v>468</v>
      </c>
      <c r="D13" s="7" t="s">
        <v>532</v>
      </c>
      <c r="E13" s="7" t="s">
        <v>481</v>
      </c>
      <c r="F13" s="7" t="s">
        <v>533</v>
      </c>
      <c r="G13" s="7" t="s">
        <v>472</v>
      </c>
      <c r="XFC13"/>
    </row>
    <row r="14" ht="23.25" customHeight="1" spans="1:16383">
      <c r="A14" s="9"/>
      <c r="B14" s="7" t="s">
        <v>534</v>
      </c>
      <c r="C14" s="7" t="s">
        <v>468</v>
      </c>
      <c r="D14" s="7" t="s">
        <v>535</v>
      </c>
      <c r="E14" s="7" t="s">
        <v>481</v>
      </c>
      <c r="F14" s="7" t="s">
        <v>536</v>
      </c>
      <c r="G14" s="7" t="s">
        <v>472</v>
      </c>
      <c r="XFC14"/>
    </row>
    <row r="15" ht="23.25" customHeight="1" spans="1:16383">
      <c r="A15" s="9"/>
      <c r="B15" s="7" t="s">
        <v>537</v>
      </c>
      <c r="C15" s="7" t="s">
        <v>468</v>
      </c>
      <c r="D15" s="7" t="s">
        <v>480</v>
      </c>
      <c r="E15" s="7" t="s">
        <v>487</v>
      </c>
      <c r="F15" s="7" t="s">
        <v>538</v>
      </c>
      <c r="G15" s="7" t="s">
        <v>472</v>
      </c>
      <c r="XFC15"/>
    </row>
    <row r="16" ht="23.25" customHeight="1" spans="1:16383">
      <c r="A16" s="9"/>
      <c r="B16" s="7" t="s">
        <v>489</v>
      </c>
      <c r="C16" s="7" t="s">
        <v>468</v>
      </c>
      <c r="D16" s="7" t="s">
        <v>480</v>
      </c>
      <c r="E16" s="7" t="s">
        <v>487</v>
      </c>
      <c r="F16" s="7" t="s">
        <v>488</v>
      </c>
      <c r="G16" s="7" t="s">
        <v>476</v>
      </c>
      <c r="XFC16"/>
    </row>
    <row r="17" ht="23.25" customHeight="1" spans="1:16383">
      <c r="A17" s="9"/>
      <c r="B17" s="7" t="s">
        <v>490</v>
      </c>
      <c r="C17" s="7" t="s">
        <v>468</v>
      </c>
      <c r="D17" s="7" t="s">
        <v>480</v>
      </c>
      <c r="E17" s="7" t="s">
        <v>491</v>
      </c>
      <c r="F17" s="7" t="s">
        <v>492</v>
      </c>
      <c r="G17" s="7" t="s">
        <v>472</v>
      </c>
      <c r="XFC17"/>
    </row>
    <row r="18" ht="23.25" customHeight="1" spans="1:16383">
      <c r="A18" s="9"/>
      <c r="B18" s="7" t="s">
        <v>493</v>
      </c>
      <c r="C18" s="7" t="s">
        <v>468</v>
      </c>
      <c r="D18" s="7" t="s">
        <v>480</v>
      </c>
      <c r="E18" s="7" t="s">
        <v>481</v>
      </c>
      <c r="F18" s="7" t="s">
        <v>482</v>
      </c>
      <c r="G18" s="7" t="s">
        <v>476</v>
      </c>
      <c r="XFC18"/>
    </row>
    <row r="19" ht="23.25" customHeight="1" spans="1:16383">
      <c r="A19" s="9"/>
      <c r="B19" s="7" t="s">
        <v>494</v>
      </c>
      <c r="C19" s="7" t="s">
        <v>468</v>
      </c>
      <c r="D19" s="7" t="s">
        <v>480</v>
      </c>
      <c r="E19" s="7" t="s">
        <v>481</v>
      </c>
      <c r="F19" s="7" t="s">
        <v>482</v>
      </c>
      <c r="G19" s="7" t="s">
        <v>476</v>
      </c>
      <c r="XFC19"/>
    </row>
    <row r="20" ht="23.25" customHeight="1" spans="1:16383">
      <c r="A20" s="9"/>
      <c r="B20" s="7" t="s">
        <v>495</v>
      </c>
      <c r="C20" s="7" t="s">
        <v>468</v>
      </c>
      <c r="D20" s="7" t="s">
        <v>480</v>
      </c>
      <c r="E20" s="7" t="s">
        <v>491</v>
      </c>
      <c r="F20" s="7" t="s">
        <v>492</v>
      </c>
      <c r="G20" s="7" t="s">
        <v>472</v>
      </c>
      <c r="XFC20"/>
    </row>
    <row r="21" spans="1:7">
      <c r="A21" s="10" t="s">
        <v>496</v>
      </c>
      <c r="B21" s="10"/>
      <c r="C21" s="10"/>
      <c r="D21" s="10"/>
      <c r="E21" s="10"/>
      <c r="F21" s="10"/>
      <c r="G21" s="10"/>
    </row>
    <row r="22" spans="1:7">
      <c r="A22" s="11"/>
      <c r="B22" s="11"/>
      <c r="C22" s="11"/>
      <c r="D22" s="11"/>
      <c r="E22" s="11"/>
      <c r="F22" s="11"/>
      <c r="G22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0"/>
  <sheetViews>
    <sheetView workbookViewId="0">
      <selection activeCell="A1" sqref="$A1:$XFD1048576"/>
    </sheetView>
  </sheetViews>
  <sheetFormatPr defaultColWidth="9" defaultRowHeight="14.4"/>
  <cols>
    <col min="1" max="1" width="13.3796296296296" style="1" customWidth="1"/>
    <col min="2" max="2" width="25.5" style="1" customWidth="1"/>
    <col min="3" max="4" width="13" style="1" customWidth="1"/>
    <col min="5" max="5" width="14.25" style="1" customWidth="1"/>
    <col min="6" max="7" width="13" style="1" customWidth="1"/>
    <col min="8" max="16383" width="9" style="1"/>
  </cols>
  <sheetData>
    <row r="1" ht="24.75" customHeight="1" spans="1:1">
      <c r="A1" s="2" t="s">
        <v>445</v>
      </c>
    </row>
    <row r="2" ht="26.1" customHeight="1" spans="1:7">
      <c r="A2" s="3" t="s">
        <v>446</v>
      </c>
      <c r="B2" s="3"/>
      <c r="C2" s="3"/>
      <c r="D2" s="3"/>
      <c r="E2" s="3"/>
      <c r="F2" s="3"/>
      <c r="G2" s="3"/>
    </row>
    <row r="3" ht="15.95" customHeight="1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447</v>
      </c>
      <c r="B4" s="7" t="s">
        <v>539</v>
      </c>
      <c r="C4" s="7"/>
      <c r="D4" s="7"/>
      <c r="E4" s="7" t="s">
        <v>449</v>
      </c>
      <c r="F4" s="7" t="s">
        <v>450</v>
      </c>
      <c r="G4" s="7"/>
    </row>
    <row r="5" ht="27.75" customHeight="1" spans="1:7">
      <c r="A5" s="7" t="s">
        <v>451</v>
      </c>
      <c r="B5" s="7">
        <v>22.75</v>
      </c>
      <c r="C5" s="7"/>
      <c r="D5" s="7"/>
      <c r="E5" s="7" t="s">
        <v>452</v>
      </c>
      <c r="F5" s="7">
        <v>22.75</v>
      </c>
      <c r="G5" s="7"/>
    </row>
    <row r="6" ht="27.75" customHeight="1" spans="1:7">
      <c r="A6" s="7"/>
      <c r="B6" s="7"/>
      <c r="C6" s="7"/>
      <c r="D6" s="7"/>
      <c r="E6" s="7" t="s">
        <v>453</v>
      </c>
      <c r="F6" s="7"/>
      <c r="G6" s="7"/>
    </row>
    <row r="7" ht="34.5" customHeight="1" spans="1:7">
      <c r="A7" s="7" t="s">
        <v>454</v>
      </c>
      <c r="B7" s="7" t="s">
        <v>540</v>
      </c>
      <c r="C7" s="7"/>
      <c r="D7" s="7"/>
      <c r="E7" s="7"/>
      <c r="F7" s="7"/>
      <c r="G7" s="7"/>
    </row>
    <row r="8" ht="54" customHeight="1" spans="1:7">
      <c r="A8" s="7" t="s">
        <v>456</v>
      </c>
      <c r="B8" s="7" t="s">
        <v>541</v>
      </c>
      <c r="C8" s="7"/>
      <c r="D8" s="7"/>
      <c r="E8" s="7"/>
      <c r="F8" s="7"/>
      <c r="G8" s="7"/>
    </row>
    <row r="9" ht="34.5" customHeight="1" spans="1:7">
      <c r="A9" s="7" t="s">
        <v>458</v>
      </c>
      <c r="B9" s="8" t="s">
        <v>542</v>
      </c>
      <c r="C9" s="8"/>
      <c r="D9" s="8"/>
      <c r="E9" s="8"/>
      <c r="F9" s="8"/>
      <c r="G9" s="8"/>
    </row>
    <row r="10" ht="23.25" customHeight="1" spans="1:7">
      <c r="A10" s="9" t="s">
        <v>460</v>
      </c>
      <c r="B10" s="7" t="s">
        <v>461</v>
      </c>
      <c r="C10" s="7" t="s">
        <v>462</v>
      </c>
      <c r="D10" s="7" t="s">
        <v>463</v>
      </c>
      <c r="E10" s="7" t="s">
        <v>464</v>
      </c>
      <c r="F10" s="7" t="s">
        <v>465</v>
      </c>
      <c r="G10" s="7" t="s">
        <v>466</v>
      </c>
    </row>
    <row r="11" ht="23.25" customHeight="1" spans="1:16383">
      <c r="A11" s="9"/>
      <c r="B11" s="7" t="s">
        <v>543</v>
      </c>
      <c r="C11" s="7" t="s">
        <v>468</v>
      </c>
      <c r="D11" s="7" t="s">
        <v>480</v>
      </c>
      <c r="E11" s="7" t="s">
        <v>524</v>
      </c>
      <c r="F11" s="7" t="s">
        <v>482</v>
      </c>
      <c r="G11" s="7" t="s">
        <v>472</v>
      </c>
      <c r="XFC11"/>
    </row>
    <row r="12" ht="23.25" customHeight="1" spans="1:16383">
      <c r="A12" s="9"/>
      <c r="B12" s="7" t="s">
        <v>544</v>
      </c>
      <c r="C12" s="7" t="s">
        <v>468</v>
      </c>
      <c r="D12" s="7" t="s">
        <v>480</v>
      </c>
      <c r="E12" s="7" t="s">
        <v>481</v>
      </c>
      <c r="F12" s="7" t="s">
        <v>482</v>
      </c>
      <c r="G12" s="7" t="s">
        <v>472</v>
      </c>
      <c r="XFC12"/>
    </row>
    <row r="13" ht="23.25" customHeight="1" spans="1:16383">
      <c r="A13" s="9"/>
      <c r="B13" s="7" t="s">
        <v>545</v>
      </c>
      <c r="C13" s="7" t="s">
        <v>468</v>
      </c>
      <c r="D13" s="7" t="s">
        <v>480</v>
      </c>
      <c r="E13" s="7" t="s">
        <v>487</v>
      </c>
      <c r="F13" s="7" t="s">
        <v>538</v>
      </c>
      <c r="G13" s="7" t="s">
        <v>472</v>
      </c>
      <c r="XFC13"/>
    </row>
    <row r="14" ht="23.25" customHeight="1" spans="1:16383">
      <c r="A14" s="9"/>
      <c r="B14" s="7" t="s">
        <v>489</v>
      </c>
      <c r="C14" s="7" t="s">
        <v>468</v>
      </c>
      <c r="D14" s="7" t="s">
        <v>480</v>
      </c>
      <c r="E14" s="7" t="s">
        <v>487</v>
      </c>
      <c r="F14" s="7" t="s">
        <v>488</v>
      </c>
      <c r="G14" s="7" t="s">
        <v>476</v>
      </c>
      <c r="XFC14"/>
    </row>
    <row r="15" ht="23.25" customHeight="1" spans="1:16383">
      <c r="A15" s="9"/>
      <c r="B15" s="7" t="s">
        <v>490</v>
      </c>
      <c r="C15" s="7" t="s">
        <v>546</v>
      </c>
      <c r="D15" s="7" t="s">
        <v>480</v>
      </c>
      <c r="E15" s="7" t="s">
        <v>491</v>
      </c>
      <c r="F15" s="7" t="s">
        <v>492</v>
      </c>
      <c r="G15" s="7" t="s">
        <v>472</v>
      </c>
      <c r="XFC15"/>
    </row>
    <row r="16" ht="23.25" customHeight="1" spans="1:16383">
      <c r="A16" s="9"/>
      <c r="B16" s="7" t="s">
        <v>493</v>
      </c>
      <c r="C16" s="7" t="s">
        <v>468</v>
      </c>
      <c r="D16" s="7" t="s">
        <v>480</v>
      </c>
      <c r="E16" s="7" t="s">
        <v>481</v>
      </c>
      <c r="F16" s="7" t="s">
        <v>482</v>
      </c>
      <c r="G16" s="7" t="s">
        <v>476</v>
      </c>
      <c r="XFC16"/>
    </row>
    <row r="17" ht="23.25" customHeight="1" spans="1:16383">
      <c r="A17" s="9"/>
      <c r="B17" s="7" t="s">
        <v>494</v>
      </c>
      <c r="C17" s="7" t="s">
        <v>468</v>
      </c>
      <c r="D17" s="7" t="s">
        <v>480</v>
      </c>
      <c r="E17" s="7" t="s">
        <v>481</v>
      </c>
      <c r="F17" s="7" t="s">
        <v>482</v>
      </c>
      <c r="G17" s="7" t="s">
        <v>476</v>
      </c>
      <c r="XFC17"/>
    </row>
    <row r="18" ht="23.25" customHeight="1" spans="1:16383">
      <c r="A18" s="9"/>
      <c r="B18" s="7" t="s">
        <v>495</v>
      </c>
      <c r="C18" s="7" t="s">
        <v>546</v>
      </c>
      <c r="D18" s="7" t="s">
        <v>480</v>
      </c>
      <c r="E18" s="7" t="s">
        <v>491</v>
      </c>
      <c r="F18" s="7" t="s">
        <v>492</v>
      </c>
      <c r="G18" s="7" t="s">
        <v>472</v>
      </c>
      <c r="XFC18"/>
    </row>
    <row r="19" spans="1:7">
      <c r="A19" s="10" t="s">
        <v>496</v>
      </c>
      <c r="B19" s="10"/>
      <c r="C19" s="10"/>
      <c r="D19" s="10"/>
      <c r="E19" s="10"/>
      <c r="F19" s="10"/>
      <c r="G19" s="10"/>
    </row>
    <row r="20" spans="1:7">
      <c r="A20" s="11"/>
      <c r="B20" s="11"/>
      <c r="C20" s="11"/>
      <c r="D20" s="11"/>
      <c r="E20" s="11"/>
      <c r="F20" s="11"/>
      <c r="G20" s="11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8"/>
    <mergeCell ref="B5:D6"/>
    <mergeCell ref="A19:G2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B7" sqref="B7"/>
    </sheetView>
  </sheetViews>
  <sheetFormatPr defaultColWidth="6.87962962962963" defaultRowHeight="20.1" customHeight="1"/>
  <cols>
    <col min="1" max="1" width="22.8796296296296" style="145" customWidth="1"/>
    <col min="2" max="2" width="14.1296296296296" style="145" customWidth="1"/>
    <col min="3" max="3" width="22.3796296296296" style="145" customWidth="1"/>
    <col min="4" max="7" width="19" style="145" customWidth="1"/>
    <col min="8" max="9" width="12.8796296296296" style="146"/>
    <col min="10" max="256" width="6.87962962962963" style="146"/>
    <col min="257" max="257" width="22.8796296296296" style="146" customWidth="1"/>
    <col min="258" max="258" width="19" style="146" customWidth="1"/>
    <col min="259" max="259" width="20.5" style="146" customWidth="1"/>
    <col min="260" max="263" width="19" style="146" customWidth="1"/>
    <col min="264" max="512" width="6.87962962962963" style="146"/>
    <col min="513" max="513" width="22.8796296296296" style="146" customWidth="1"/>
    <col min="514" max="514" width="19" style="146" customWidth="1"/>
    <col min="515" max="515" width="20.5" style="146" customWidth="1"/>
    <col min="516" max="519" width="19" style="146" customWidth="1"/>
    <col min="520" max="768" width="6.87962962962963" style="146"/>
    <col min="769" max="769" width="22.8796296296296" style="146" customWidth="1"/>
    <col min="770" max="770" width="19" style="146" customWidth="1"/>
    <col min="771" max="771" width="20.5" style="146" customWidth="1"/>
    <col min="772" max="775" width="19" style="146" customWidth="1"/>
    <col min="776" max="1024" width="6.87962962962963" style="146"/>
    <col min="1025" max="1025" width="22.8796296296296" style="146" customWidth="1"/>
    <col min="1026" max="1026" width="19" style="146" customWidth="1"/>
    <col min="1027" max="1027" width="20.5" style="146" customWidth="1"/>
    <col min="1028" max="1031" width="19" style="146" customWidth="1"/>
    <col min="1032" max="1280" width="6.87962962962963" style="146"/>
    <col min="1281" max="1281" width="22.8796296296296" style="146" customWidth="1"/>
    <col min="1282" max="1282" width="19" style="146" customWidth="1"/>
    <col min="1283" max="1283" width="20.5" style="146" customWidth="1"/>
    <col min="1284" max="1287" width="19" style="146" customWidth="1"/>
    <col min="1288" max="1536" width="6.87962962962963" style="146"/>
    <col min="1537" max="1537" width="22.8796296296296" style="146" customWidth="1"/>
    <col min="1538" max="1538" width="19" style="146" customWidth="1"/>
    <col min="1539" max="1539" width="20.5" style="146" customWidth="1"/>
    <col min="1540" max="1543" width="19" style="146" customWidth="1"/>
    <col min="1544" max="1792" width="6.87962962962963" style="146"/>
    <col min="1793" max="1793" width="22.8796296296296" style="146" customWidth="1"/>
    <col min="1794" max="1794" width="19" style="146" customWidth="1"/>
    <col min="1795" max="1795" width="20.5" style="146" customWidth="1"/>
    <col min="1796" max="1799" width="19" style="146" customWidth="1"/>
    <col min="1800" max="2048" width="6.87962962962963" style="146"/>
    <col min="2049" max="2049" width="22.8796296296296" style="146" customWidth="1"/>
    <col min="2050" max="2050" width="19" style="146" customWidth="1"/>
    <col min="2051" max="2051" width="20.5" style="146" customWidth="1"/>
    <col min="2052" max="2055" width="19" style="146" customWidth="1"/>
    <col min="2056" max="2304" width="6.87962962962963" style="146"/>
    <col min="2305" max="2305" width="22.8796296296296" style="146" customWidth="1"/>
    <col min="2306" max="2306" width="19" style="146" customWidth="1"/>
    <col min="2307" max="2307" width="20.5" style="146" customWidth="1"/>
    <col min="2308" max="2311" width="19" style="146" customWidth="1"/>
    <col min="2312" max="2560" width="6.87962962962963" style="146"/>
    <col min="2561" max="2561" width="22.8796296296296" style="146" customWidth="1"/>
    <col min="2562" max="2562" width="19" style="146" customWidth="1"/>
    <col min="2563" max="2563" width="20.5" style="146" customWidth="1"/>
    <col min="2564" max="2567" width="19" style="146" customWidth="1"/>
    <col min="2568" max="2816" width="6.87962962962963" style="146"/>
    <col min="2817" max="2817" width="22.8796296296296" style="146" customWidth="1"/>
    <col min="2818" max="2818" width="19" style="146" customWidth="1"/>
    <col min="2819" max="2819" width="20.5" style="146" customWidth="1"/>
    <col min="2820" max="2823" width="19" style="146" customWidth="1"/>
    <col min="2824" max="3072" width="6.87962962962963" style="146"/>
    <col min="3073" max="3073" width="22.8796296296296" style="146" customWidth="1"/>
    <col min="3074" max="3074" width="19" style="146" customWidth="1"/>
    <col min="3075" max="3075" width="20.5" style="146" customWidth="1"/>
    <col min="3076" max="3079" width="19" style="146" customWidth="1"/>
    <col min="3080" max="3328" width="6.87962962962963" style="146"/>
    <col min="3329" max="3329" width="22.8796296296296" style="146" customWidth="1"/>
    <col min="3330" max="3330" width="19" style="146" customWidth="1"/>
    <col min="3331" max="3331" width="20.5" style="146" customWidth="1"/>
    <col min="3332" max="3335" width="19" style="146" customWidth="1"/>
    <col min="3336" max="3584" width="6.87962962962963" style="146"/>
    <col min="3585" max="3585" width="22.8796296296296" style="146" customWidth="1"/>
    <col min="3586" max="3586" width="19" style="146" customWidth="1"/>
    <col min="3587" max="3587" width="20.5" style="146" customWidth="1"/>
    <col min="3588" max="3591" width="19" style="146" customWidth="1"/>
    <col min="3592" max="3840" width="6.87962962962963" style="146"/>
    <col min="3841" max="3841" width="22.8796296296296" style="146" customWidth="1"/>
    <col min="3842" max="3842" width="19" style="146" customWidth="1"/>
    <col min="3843" max="3843" width="20.5" style="146" customWidth="1"/>
    <col min="3844" max="3847" width="19" style="146" customWidth="1"/>
    <col min="3848" max="4096" width="6.87962962962963" style="146"/>
    <col min="4097" max="4097" width="22.8796296296296" style="146" customWidth="1"/>
    <col min="4098" max="4098" width="19" style="146" customWidth="1"/>
    <col min="4099" max="4099" width="20.5" style="146" customWidth="1"/>
    <col min="4100" max="4103" width="19" style="146" customWidth="1"/>
    <col min="4104" max="4352" width="6.87962962962963" style="146"/>
    <col min="4353" max="4353" width="22.8796296296296" style="146" customWidth="1"/>
    <col min="4354" max="4354" width="19" style="146" customWidth="1"/>
    <col min="4355" max="4355" width="20.5" style="146" customWidth="1"/>
    <col min="4356" max="4359" width="19" style="146" customWidth="1"/>
    <col min="4360" max="4608" width="6.87962962962963" style="146"/>
    <col min="4609" max="4609" width="22.8796296296296" style="146" customWidth="1"/>
    <col min="4610" max="4610" width="19" style="146" customWidth="1"/>
    <col min="4611" max="4611" width="20.5" style="146" customWidth="1"/>
    <col min="4612" max="4615" width="19" style="146" customWidth="1"/>
    <col min="4616" max="4864" width="6.87962962962963" style="146"/>
    <col min="4865" max="4865" width="22.8796296296296" style="146" customWidth="1"/>
    <col min="4866" max="4866" width="19" style="146" customWidth="1"/>
    <col min="4867" max="4867" width="20.5" style="146" customWidth="1"/>
    <col min="4868" max="4871" width="19" style="146" customWidth="1"/>
    <col min="4872" max="5120" width="6.87962962962963" style="146"/>
    <col min="5121" max="5121" width="22.8796296296296" style="146" customWidth="1"/>
    <col min="5122" max="5122" width="19" style="146" customWidth="1"/>
    <col min="5123" max="5123" width="20.5" style="146" customWidth="1"/>
    <col min="5124" max="5127" width="19" style="146" customWidth="1"/>
    <col min="5128" max="5376" width="6.87962962962963" style="146"/>
    <col min="5377" max="5377" width="22.8796296296296" style="146" customWidth="1"/>
    <col min="5378" max="5378" width="19" style="146" customWidth="1"/>
    <col min="5379" max="5379" width="20.5" style="146" customWidth="1"/>
    <col min="5380" max="5383" width="19" style="146" customWidth="1"/>
    <col min="5384" max="5632" width="6.87962962962963" style="146"/>
    <col min="5633" max="5633" width="22.8796296296296" style="146" customWidth="1"/>
    <col min="5634" max="5634" width="19" style="146" customWidth="1"/>
    <col min="5635" max="5635" width="20.5" style="146" customWidth="1"/>
    <col min="5636" max="5639" width="19" style="146" customWidth="1"/>
    <col min="5640" max="5888" width="6.87962962962963" style="146"/>
    <col min="5889" max="5889" width="22.8796296296296" style="146" customWidth="1"/>
    <col min="5890" max="5890" width="19" style="146" customWidth="1"/>
    <col min="5891" max="5891" width="20.5" style="146" customWidth="1"/>
    <col min="5892" max="5895" width="19" style="146" customWidth="1"/>
    <col min="5896" max="6144" width="6.87962962962963" style="146"/>
    <col min="6145" max="6145" width="22.8796296296296" style="146" customWidth="1"/>
    <col min="6146" max="6146" width="19" style="146" customWidth="1"/>
    <col min="6147" max="6147" width="20.5" style="146" customWidth="1"/>
    <col min="6148" max="6151" width="19" style="146" customWidth="1"/>
    <col min="6152" max="6400" width="6.87962962962963" style="146"/>
    <col min="6401" max="6401" width="22.8796296296296" style="146" customWidth="1"/>
    <col min="6402" max="6402" width="19" style="146" customWidth="1"/>
    <col min="6403" max="6403" width="20.5" style="146" customWidth="1"/>
    <col min="6404" max="6407" width="19" style="146" customWidth="1"/>
    <col min="6408" max="6656" width="6.87962962962963" style="146"/>
    <col min="6657" max="6657" width="22.8796296296296" style="146" customWidth="1"/>
    <col min="6658" max="6658" width="19" style="146" customWidth="1"/>
    <col min="6659" max="6659" width="20.5" style="146" customWidth="1"/>
    <col min="6660" max="6663" width="19" style="146" customWidth="1"/>
    <col min="6664" max="6912" width="6.87962962962963" style="146"/>
    <col min="6913" max="6913" width="22.8796296296296" style="146" customWidth="1"/>
    <col min="6914" max="6914" width="19" style="146" customWidth="1"/>
    <col min="6915" max="6915" width="20.5" style="146" customWidth="1"/>
    <col min="6916" max="6919" width="19" style="146" customWidth="1"/>
    <col min="6920" max="7168" width="6.87962962962963" style="146"/>
    <col min="7169" max="7169" width="22.8796296296296" style="146" customWidth="1"/>
    <col min="7170" max="7170" width="19" style="146" customWidth="1"/>
    <col min="7171" max="7171" width="20.5" style="146" customWidth="1"/>
    <col min="7172" max="7175" width="19" style="146" customWidth="1"/>
    <col min="7176" max="7424" width="6.87962962962963" style="146"/>
    <col min="7425" max="7425" width="22.8796296296296" style="146" customWidth="1"/>
    <col min="7426" max="7426" width="19" style="146" customWidth="1"/>
    <col min="7427" max="7427" width="20.5" style="146" customWidth="1"/>
    <col min="7428" max="7431" width="19" style="146" customWidth="1"/>
    <col min="7432" max="7680" width="6.87962962962963" style="146"/>
    <col min="7681" max="7681" width="22.8796296296296" style="146" customWidth="1"/>
    <col min="7682" max="7682" width="19" style="146" customWidth="1"/>
    <col min="7683" max="7683" width="20.5" style="146" customWidth="1"/>
    <col min="7684" max="7687" width="19" style="146" customWidth="1"/>
    <col min="7688" max="7936" width="6.87962962962963" style="146"/>
    <col min="7937" max="7937" width="22.8796296296296" style="146" customWidth="1"/>
    <col min="7938" max="7938" width="19" style="146" customWidth="1"/>
    <col min="7939" max="7939" width="20.5" style="146" customWidth="1"/>
    <col min="7940" max="7943" width="19" style="146" customWidth="1"/>
    <col min="7944" max="8192" width="6.87962962962963" style="146"/>
    <col min="8193" max="8193" width="22.8796296296296" style="146" customWidth="1"/>
    <col min="8194" max="8194" width="19" style="146" customWidth="1"/>
    <col min="8195" max="8195" width="20.5" style="146" customWidth="1"/>
    <col min="8196" max="8199" width="19" style="146" customWidth="1"/>
    <col min="8200" max="8448" width="6.87962962962963" style="146"/>
    <col min="8449" max="8449" width="22.8796296296296" style="146" customWidth="1"/>
    <col min="8450" max="8450" width="19" style="146" customWidth="1"/>
    <col min="8451" max="8451" width="20.5" style="146" customWidth="1"/>
    <col min="8452" max="8455" width="19" style="146" customWidth="1"/>
    <col min="8456" max="8704" width="6.87962962962963" style="146"/>
    <col min="8705" max="8705" width="22.8796296296296" style="146" customWidth="1"/>
    <col min="8706" max="8706" width="19" style="146" customWidth="1"/>
    <col min="8707" max="8707" width="20.5" style="146" customWidth="1"/>
    <col min="8708" max="8711" width="19" style="146" customWidth="1"/>
    <col min="8712" max="8960" width="6.87962962962963" style="146"/>
    <col min="8961" max="8961" width="22.8796296296296" style="146" customWidth="1"/>
    <col min="8962" max="8962" width="19" style="146" customWidth="1"/>
    <col min="8963" max="8963" width="20.5" style="146" customWidth="1"/>
    <col min="8964" max="8967" width="19" style="146" customWidth="1"/>
    <col min="8968" max="9216" width="6.87962962962963" style="146"/>
    <col min="9217" max="9217" width="22.8796296296296" style="146" customWidth="1"/>
    <col min="9218" max="9218" width="19" style="146" customWidth="1"/>
    <col min="9219" max="9219" width="20.5" style="146" customWidth="1"/>
    <col min="9220" max="9223" width="19" style="146" customWidth="1"/>
    <col min="9224" max="9472" width="6.87962962962963" style="146"/>
    <col min="9473" max="9473" width="22.8796296296296" style="146" customWidth="1"/>
    <col min="9474" max="9474" width="19" style="146" customWidth="1"/>
    <col min="9475" max="9475" width="20.5" style="146" customWidth="1"/>
    <col min="9476" max="9479" width="19" style="146" customWidth="1"/>
    <col min="9480" max="9728" width="6.87962962962963" style="146"/>
    <col min="9729" max="9729" width="22.8796296296296" style="146" customWidth="1"/>
    <col min="9730" max="9730" width="19" style="146" customWidth="1"/>
    <col min="9731" max="9731" width="20.5" style="146" customWidth="1"/>
    <col min="9732" max="9735" width="19" style="146" customWidth="1"/>
    <col min="9736" max="9984" width="6.87962962962963" style="146"/>
    <col min="9985" max="9985" width="22.8796296296296" style="146" customWidth="1"/>
    <col min="9986" max="9986" width="19" style="146" customWidth="1"/>
    <col min="9987" max="9987" width="20.5" style="146" customWidth="1"/>
    <col min="9988" max="9991" width="19" style="146" customWidth="1"/>
    <col min="9992" max="10240" width="6.87962962962963" style="146"/>
    <col min="10241" max="10241" width="22.8796296296296" style="146" customWidth="1"/>
    <col min="10242" max="10242" width="19" style="146" customWidth="1"/>
    <col min="10243" max="10243" width="20.5" style="146" customWidth="1"/>
    <col min="10244" max="10247" width="19" style="146" customWidth="1"/>
    <col min="10248" max="10496" width="6.87962962962963" style="146"/>
    <col min="10497" max="10497" width="22.8796296296296" style="146" customWidth="1"/>
    <col min="10498" max="10498" width="19" style="146" customWidth="1"/>
    <col min="10499" max="10499" width="20.5" style="146" customWidth="1"/>
    <col min="10500" max="10503" width="19" style="146" customWidth="1"/>
    <col min="10504" max="10752" width="6.87962962962963" style="146"/>
    <col min="10753" max="10753" width="22.8796296296296" style="146" customWidth="1"/>
    <col min="10754" max="10754" width="19" style="146" customWidth="1"/>
    <col min="10755" max="10755" width="20.5" style="146" customWidth="1"/>
    <col min="10756" max="10759" width="19" style="146" customWidth="1"/>
    <col min="10760" max="11008" width="6.87962962962963" style="146"/>
    <col min="11009" max="11009" width="22.8796296296296" style="146" customWidth="1"/>
    <col min="11010" max="11010" width="19" style="146" customWidth="1"/>
    <col min="11011" max="11011" width="20.5" style="146" customWidth="1"/>
    <col min="11012" max="11015" width="19" style="146" customWidth="1"/>
    <col min="11016" max="11264" width="6.87962962962963" style="146"/>
    <col min="11265" max="11265" width="22.8796296296296" style="146" customWidth="1"/>
    <col min="11266" max="11266" width="19" style="146" customWidth="1"/>
    <col min="11267" max="11267" width="20.5" style="146" customWidth="1"/>
    <col min="11268" max="11271" width="19" style="146" customWidth="1"/>
    <col min="11272" max="11520" width="6.87962962962963" style="146"/>
    <col min="11521" max="11521" width="22.8796296296296" style="146" customWidth="1"/>
    <col min="11522" max="11522" width="19" style="146" customWidth="1"/>
    <col min="11523" max="11523" width="20.5" style="146" customWidth="1"/>
    <col min="11524" max="11527" width="19" style="146" customWidth="1"/>
    <col min="11528" max="11776" width="6.87962962962963" style="146"/>
    <col min="11777" max="11777" width="22.8796296296296" style="146" customWidth="1"/>
    <col min="11778" max="11778" width="19" style="146" customWidth="1"/>
    <col min="11779" max="11779" width="20.5" style="146" customWidth="1"/>
    <col min="11780" max="11783" width="19" style="146" customWidth="1"/>
    <col min="11784" max="12032" width="6.87962962962963" style="146"/>
    <col min="12033" max="12033" width="22.8796296296296" style="146" customWidth="1"/>
    <col min="12034" max="12034" width="19" style="146" customWidth="1"/>
    <col min="12035" max="12035" width="20.5" style="146" customWidth="1"/>
    <col min="12036" max="12039" width="19" style="146" customWidth="1"/>
    <col min="12040" max="12288" width="6.87962962962963" style="146"/>
    <col min="12289" max="12289" width="22.8796296296296" style="146" customWidth="1"/>
    <col min="12290" max="12290" width="19" style="146" customWidth="1"/>
    <col min="12291" max="12291" width="20.5" style="146" customWidth="1"/>
    <col min="12292" max="12295" width="19" style="146" customWidth="1"/>
    <col min="12296" max="12544" width="6.87962962962963" style="146"/>
    <col min="12545" max="12545" width="22.8796296296296" style="146" customWidth="1"/>
    <col min="12546" max="12546" width="19" style="146" customWidth="1"/>
    <col min="12547" max="12547" width="20.5" style="146" customWidth="1"/>
    <col min="12548" max="12551" width="19" style="146" customWidth="1"/>
    <col min="12552" max="12800" width="6.87962962962963" style="146"/>
    <col min="12801" max="12801" width="22.8796296296296" style="146" customWidth="1"/>
    <col min="12802" max="12802" width="19" style="146" customWidth="1"/>
    <col min="12803" max="12803" width="20.5" style="146" customWidth="1"/>
    <col min="12804" max="12807" width="19" style="146" customWidth="1"/>
    <col min="12808" max="13056" width="6.87962962962963" style="146"/>
    <col min="13057" max="13057" width="22.8796296296296" style="146" customWidth="1"/>
    <col min="13058" max="13058" width="19" style="146" customWidth="1"/>
    <col min="13059" max="13059" width="20.5" style="146" customWidth="1"/>
    <col min="13060" max="13063" width="19" style="146" customWidth="1"/>
    <col min="13064" max="13312" width="6.87962962962963" style="146"/>
    <col min="13313" max="13313" width="22.8796296296296" style="146" customWidth="1"/>
    <col min="13314" max="13314" width="19" style="146" customWidth="1"/>
    <col min="13315" max="13315" width="20.5" style="146" customWidth="1"/>
    <col min="13316" max="13319" width="19" style="146" customWidth="1"/>
    <col min="13320" max="13568" width="6.87962962962963" style="146"/>
    <col min="13569" max="13569" width="22.8796296296296" style="146" customWidth="1"/>
    <col min="13570" max="13570" width="19" style="146" customWidth="1"/>
    <col min="13571" max="13571" width="20.5" style="146" customWidth="1"/>
    <col min="13572" max="13575" width="19" style="146" customWidth="1"/>
    <col min="13576" max="13824" width="6.87962962962963" style="146"/>
    <col min="13825" max="13825" width="22.8796296296296" style="146" customWidth="1"/>
    <col min="13826" max="13826" width="19" style="146" customWidth="1"/>
    <col min="13827" max="13827" width="20.5" style="146" customWidth="1"/>
    <col min="13828" max="13831" width="19" style="146" customWidth="1"/>
    <col min="13832" max="14080" width="6.87962962962963" style="146"/>
    <col min="14081" max="14081" width="22.8796296296296" style="146" customWidth="1"/>
    <col min="14082" max="14082" width="19" style="146" customWidth="1"/>
    <col min="14083" max="14083" width="20.5" style="146" customWidth="1"/>
    <col min="14084" max="14087" width="19" style="146" customWidth="1"/>
    <col min="14088" max="14336" width="6.87962962962963" style="146"/>
    <col min="14337" max="14337" width="22.8796296296296" style="146" customWidth="1"/>
    <col min="14338" max="14338" width="19" style="146" customWidth="1"/>
    <col min="14339" max="14339" width="20.5" style="146" customWidth="1"/>
    <col min="14340" max="14343" width="19" style="146" customWidth="1"/>
    <col min="14344" max="14592" width="6.87962962962963" style="146"/>
    <col min="14593" max="14593" width="22.8796296296296" style="146" customWidth="1"/>
    <col min="14594" max="14594" width="19" style="146" customWidth="1"/>
    <col min="14595" max="14595" width="20.5" style="146" customWidth="1"/>
    <col min="14596" max="14599" width="19" style="146" customWidth="1"/>
    <col min="14600" max="14848" width="6.87962962962963" style="146"/>
    <col min="14849" max="14849" width="22.8796296296296" style="146" customWidth="1"/>
    <col min="14850" max="14850" width="19" style="146" customWidth="1"/>
    <col min="14851" max="14851" width="20.5" style="146" customWidth="1"/>
    <col min="14852" max="14855" width="19" style="146" customWidth="1"/>
    <col min="14856" max="15104" width="6.87962962962963" style="146"/>
    <col min="15105" max="15105" width="22.8796296296296" style="146" customWidth="1"/>
    <col min="15106" max="15106" width="19" style="146" customWidth="1"/>
    <col min="15107" max="15107" width="20.5" style="146" customWidth="1"/>
    <col min="15108" max="15111" width="19" style="146" customWidth="1"/>
    <col min="15112" max="15360" width="6.87962962962963" style="146"/>
    <col min="15361" max="15361" width="22.8796296296296" style="146" customWidth="1"/>
    <col min="15362" max="15362" width="19" style="146" customWidth="1"/>
    <col min="15363" max="15363" width="20.5" style="146" customWidth="1"/>
    <col min="15364" max="15367" width="19" style="146" customWidth="1"/>
    <col min="15368" max="15616" width="6.87962962962963" style="146"/>
    <col min="15617" max="15617" width="22.8796296296296" style="146" customWidth="1"/>
    <col min="15618" max="15618" width="19" style="146" customWidth="1"/>
    <col min="15619" max="15619" width="20.5" style="146" customWidth="1"/>
    <col min="15620" max="15623" width="19" style="146" customWidth="1"/>
    <col min="15624" max="15872" width="6.87962962962963" style="146"/>
    <col min="15873" max="15873" width="22.8796296296296" style="146" customWidth="1"/>
    <col min="15874" max="15874" width="19" style="146" customWidth="1"/>
    <col min="15875" max="15875" width="20.5" style="146" customWidth="1"/>
    <col min="15876" max="15879" width="19" style="146" customWidth="1"/>
    <col min="15880" max="16128" width="6.87962962962963" style="146"/>
    <col min="16129" max="16129" width="22.8796296296296" style="146" customWidth="1"/>
    <col min="16130" max="16130" width="19" style="146" customWidth="1"/>
    <col min="16131" max="16131" width="20.5" style="146" customWidth="1"/>
    <col min="16132" max="16135" width="19" style="146" customWidth="1"/>
    <col min="16136" max="16384" width="6.87962962962963" style="146"/>
  </cols>
  <sheetData>
    <row r="1" s="144" customFormat="1" customHeight="1" spans="1:7">
      <c r="A1" s="13" t="s">
        <v>311</v>
      </c>
      <c r="B1" s="147"/>
      <c r="C1" s="147"/>
      <c r="D1" s="147"/>
      <c r="E1" s="147"/>
      <c r="F1" s="147"/>
      <c r="G1" s="147"/>
    </row>
    <row r="2" s="144" customFormat="1" ht="38.25" customHeight="1" spans="1:7">
      <c r="A2" s="148" t="s">
        <v>312</v>
      </c>
      <c r="B2" s="149"/>
      <c r="C2" s="149"/>
      <c r="D2" s="149"/>
      <c r="E2" s="149"/>
      <c r="F2" s="149"/>
      <c r="G2" s="149"/>
    </row>
    <row r="3" s="144" customFormat="1" customHeight="1" spans="1:7">
      <c r="A3" s="150"/>
      <c r="B3" s="147"/>
      <c r="C3" s="147"/>
      <c r="D3" s="147"/>
      <c r="E3" s="147"/>
      <c r="F3" s="147"/>
      <c r="G3" s="147"/>
    </row>
    <row r="4" s="144" customFormat="1" customHeight="1" spans="1:7">
      <c r="A4" s="151"/>
      <c r="B4" s="152"/>
      <c r="C4" s="152"/>
      <c r="D4" s="152"/>
      <c r="E4" s="152"/>
      <c r="F4" s="152"/>
      <c r="G4" s="153" t="s">
        <v>313</v>
      </c>
    </row>
    <row r="5" s="144" customFormat="1" customHeight="1" spans="1:7">
      <c r="A5" s="154" t="s">
        <v>314</v>
      </c>
      <c r="B5" s="154"/>
      <c r="C5" s="154" t="s">
        <v>315</v>
      </c>
      <c r="D5" s="154"/>
      <c r="E5" s="154"/>
      <c r="F5" s="154"/>
      <c r="G5" s="154"/>
    </row>
    <row r="6" s="144" customFormat="1" ht="48.95" customHeight="1" spans="1:7">
      <c r="A6" s="155" t="s">
        <v>316</v>
      </c>
      <c r="B6" s="155" t="s">
        <v>317</v>
      </c>
      <c r="C6" s="155" t="s">
        <v>316</v>
      </c>
      <c r="D6" s="155" t="s">
        <v>318</v>
      </c>
      <c r="E6" s="155" t="s">
        <v>319</v>
      </c>
      <c r="F6" s="155" t="s">
        <v>320</v>
      </c>
      <c r="G6" s="155" t="s">
        <v>321</v>
      </c>
    </row>
    <row r="7" s="144" customFormat="1" customHeight="1" spans="1:7">
      <c r="A7" s="156" t="s">
        <v>322</v>
      </c>
      <c r="B7" s="65">
        <v>219.62854</v>
      </c>
      <c r="C7" s="157" t="s">
        <v>323</v>
      </c>
      <c r="D7" s="158">
        <f>B18</f>
        <v>641.383088</v>
      </c>
      <c r="E7" s="158">
        <f>D7-G7</f>
        <v>641.383088</v>
      </c>
      <c r="F7" s="159"/>
      <c r="G7" s="159"/>
    </row>
    <row r="8" s="144" customFormat="1" customHeight="1" spans="1:7">
      <c r="A8" s="18" t="s">
        <v>324</v>
      </c>
      <c r="B8" s="65">
        <f>B7</f>
        <v>219.62854</v>
      </c>
      <c r="C8" s="160"/>
      <c r="D8" s="161"/>
      <c r="E8" s="161"/>
      <c r="F8" s="161"/>
      <c r="G8" s="161"/>
    </row>
    <row r="9" s="144" customFormat="1" customHeight="1" spans="1:7">
      <c r="A9" s="18" t="s">
        <v>325</v>
      </c>
      <c r="B9" s="162"/>
      <c r="C9" s="160"/>
      <c r="D9" s="161"/>
      <c r="E9" s="161"/>
      <c r="F9" s="161"/>
      <c r="G9" s="161"/>
    </row>
    <row r="10" s="144" customFormat="1" customHeight="1" spans="1:7">
      <c r="A10" s="163" t="s">
        <v>326</v>
      </c>
      <c r="B10" s="162"/>
      <c r="C10" s="164"/>
      <c r="D10" s="161"/>
      <c r="E10" s="161"/>
      <c r="F10" s="161"/>
      <c r="G10" s="161"/>
    </row>
    <row r="11" s="144" customFormat="1" customHeight="1" spans="1:7">
      <c r="A11" s="156" t="s">
        <v>327</v>
      </c>
      <c r="B11" s="65">
        <v>421.754548</v>
      </c>
      <c r="C11" s="164"/>
      <c r="D11" s="161"/>
      <c r="E11" s="161"/>
      <c r="F11" s="161"/>
      <c r="G11" s="161"/>
    </row>
    <row r="12" s="144" customFormat="1" customHeight="1" spans="1:7">
      <c r="A12" s="163" t="s">
        <v>324</v>
      </c>
      <c r="B12" s="65">
        <f>B11-B14</f>
        <v>421.754548</v>
      </c>
      <c r="C12" s="164"/>
      <c r="D12" s="161"/>
      <c r="E12" s="161"/>
      <c r="F12" s="161"/>
      <c r="G12" s="161"/>
    </row>
    <row r="13" s="144" customFormat="1" customHeight="1" spans="1:7">
      <c r="A13" s="163" t="s">
        <v>325</v>
      </c>
      <c r="B13" s="65"/>
      <c r="C13" s="164"/>
      <c r="D13" s="161"/>
      <c r="E13" s="161"/>
      <c r="F13" s="161"/>
      <c r="G13" s="161"/>
    </row>
    <row r="14" s="144" customFormat="1" customHeight="1" spans="1:13">
      <c r="A14" s="165" t="s">
        <v>326</v>
      </c>
      <c r="B14" s="65"/>
      <c r="C14" s="166"/>
      <c r="D14" s="161"/>
      <c r="E14" s="161"/>
      <c r="F14" s="161"/>
      <c r="G14" s="161"/>
      <c r="M14" s="172"/>
    </row>
    <row r="15" s="144" customFormat="1" customHeight="1" spans="1:7">
      <c r="A15" s="156"/>
      <c r="B15" s="167"/>
      <c r="C15" s="164"/>
      <c r="D15" s="65"/>
      <c r="E15" s="65"/>
      <c r="F15" s="65"/>
      <c r="G15" s="65"/>
    </row>
    <row r="16" s="144" customFormat="1" customHeight="1" spans="1:7">
      <c r="A16" s="156"/>
      <c r="B16" s="167"/>
      <c r="C16" s="167" t="s">
        <v>328</v>
      </c>
      <c r="D16" s="168">
        <v>0</v>
      </c>
      <c r="E16" s="158">
        <v>0</v>
      </c>
      <c r="F16" s="158">
        <v>0</v>
      </c>
      <c r="G16" s="158">
        <v>0</v>
      </c>
    </row>
    <row r="17" s="144" customFormat="1" customHeight="1" spans="1:7">
      <c r="A17" s="156"/>
      <c r="B17" s="167"/>
      <c r="C17" s="167"/>
      <c r="D17" s="158"/>
      <c r="E17" s="158"/>
      <c r="F17" s="158"/>
      <c r="G17" s="169"/>
    </row>
    <row r="18" s="144" customFormat="1" customHeight="1" spans="1:7">
      <c r="A18" s="156" t="s">
        <v>329</v>
      </c>
      <c r="B18" s="170">
        <f>B7+B11</f>
        <v>641.383088</v>
      </c>
      <c r="C18" s="170" t="s">
        <v>330</v>
      </c>
      <c r="D18" s="158">
        <f>D7</f>
        <v>641.383088</v>
      </c>
      <c r="E18" s="158">
        <f>E7</f>
        <v>641.383088</v>
      </c>
      <c r="F18" s="158">
        <f>F7</f>
        <v>0</v>
      </c>
      <c r="G18" s="158">
        <f>G7</f>
        <v>0</v>
      </c>
    </row>
    <row r="19" customHeight="1" spans="1:6">
      <c r="A19" s="171"/>
      <c r="B19" s="171"/>
      <c r="C19" s="171"/>
      <c r="D19" s="171"/>
      <c r="E19" s="171"/>
      <c r="F19" s="171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showGridLines="0" showZeros="0" workbookViewId="0">
      <selection activeCell="D7" sqref="D7"/>
    </sheetView>
  </sheetViews>
  <sheetFormatPr defaultColWidth="6.87962962962963" defaultRowHeight="12.75" customHeight="1" outlineLevelCol="4"/>
  <cols>
    <col min="1" max="1" width="11.1296296296296" style="124" customWidth="1"/>
    <col min="2" max="2" width="44.6296296296296" style="124" customWidth="1"/>
    <col min="3" max="5" width="15.3796296296296" style="125" customWidth="1"/>
    <col min="6" max="9" width="6.87962962962963" style="21"/>
    <col min="10" max="10" width="9.5" style="21"/>
    <col min="11" max="11" width="11.3796296296296" style="21"/>
    <col min="12" max="243" width="6.87962962962963" style="21"/>
    <col min="244" max="244" width="23.6296296296296" style="21" customWidth="1"/>
    <col min="245" max="245" width="44.6296296296296" style="21" customWidth="1"/>
    <col min="246" max="246" width="16.5" style="21" customWidth="1"/>
    <col min="247" max="249" width="13.6296296296296" style="21" customWidth="1"/>
    <col min="250" max="499" width="6.87962962962963" style="21"/>
    <col min="500" max="500" width="23.6296296296296" style="21" customWidth="1"/>
    <col min="501" max="501" width="44.6296296296296" style="21" customWidth="1"/>
    <col min="502" max="502" width="16.5" style="21" customWidth="1"/>
    <col min="503" max="505" width="13.6296296296296" style="21" customWidth="1"/>
    <col min="506" max="755" width="6.87962962962963" style="21"/>
    <col min="756" max="756" width="23.6296296296296" style="21" customWidth="1"/>
    <col min="757" max="757" width="44.6296296296296" style="21" customWidth="1"/>
    <col min="758" max="758" width="16.5" style="21" customWidth="1"/>
    <col min="759" max="761" width="13.6296296296296" style="21" customWidth="1"/>
    <col min="762" max="1011" width="6.87962962962963" style="21"/>
    <col min="1012" max="1012" width="23.6296296296296" style="21" customWidth="1"/>
    <col min="1013" max="1013" width="44.6296296296296" style="21" customWidth="1"/>
    <col min="1014" max="1014" width="16.5" style="21" customWidth="1"/>
    <col min="1015" max="1017" width="13.6296296296296" style="21" customWidth="1"/>
    <col min="1018" max="1267" width="6.87962962962963" style="21"/>
    <col min="1268" max="1268" width="23.6296296296296" style="21" customWidth="1"/>
    <col min="1269" max="1269" width="44.6296296296296" style="21" customWidth="1"/>
    <col min="1270" max="1270" width="16.5" style="21" customWidth="1"/>
    <col min="1271" max="1273" width="13.6296296296296" style="21" customWidth="1"/>
    <col min="1274" max="1523" width="6.87962962962963" style="21"/>
    <col min="1524" max="1524" width="23.6296296296296" style="21" customWidth="1"/>
    <col min="1525" max="1525" width="44.6296296296296" style="21" customWidth="1"/>
    <col min="1526" max="1526" width="16.5" style="21" customWidth="1"/>
    <col min="1527" max="1529" width="13.6296296296296" style="21" customWidth="1"/>
    <col min="1530" max="1779" width="6.87962962962963" style="21"/>
    <col min="1780" max="1780" width="23.6296296296296" style="21" customWidth="1"/>
    <col min="1781" max="1781" width="44.6296296296296" style="21" customWidth="1"/>
    <col min="1782" max="1782" width="16.5" style="21" customWidth="1"/>
    <col min="1783" max="1785" width="13.6296296296296" style="21" customWidth="1"/>
    <col min="1786" max="2035" width="6.87962962962963" style="21"/>
    <col min="2036" max="2036" width="23.6296296296296" style="21" customWidth="1"/>
    <col min="2037" max="2037" width="44.6296296296296" style="21" customWidth="1"/>
    <col min="2038" max="2038" width="16.5" style="21" customWidth="1"/>
    <col min="2039" max="2041" width="13.6296296296296" style="21" customWidth="1"/>
    <col min="2042" max="2291" width="6.87962962962963" style="21"/>
    <col min="2292" max="2292" width="23.6296296296296" style="21" customWidth="1"/>
    <col min="2293" max="2293" width="44.6296296296296" style="21" customWidth="1"/>
    <col min="2294" max="2294" width="16.5" style="21" customWidth="1"/>
    <col min="2295" max="2297" width="13.6296296296296" style="21" customWidth="1"/>
    <col min="2298" max="2547" width="6.87962962962963" style="21"/>
    <col min="2548" max="2548" width="23.6296296296296" style="21" customWidth="1"/>
    <col min="2549" max="2549" width="44.6296296296296" style="21" customWidth="1"/>
    <col min="2550" max="2550" width="16.5" style="21" customWidth="1"/>
    <col min="2551" max="2553" width="13.6296296296296" style="21" customWidth="1"/>
    <col min="2554" max="2803" width="6.87962962962963" style="21"/>
    <col min="2804" max="2804" width="23.6296296296296" style="21" customWidth="1"/>
    <col min="2805" max="2805" width="44.6296296296296" style="21" customWidth="1"/>
    <col min="2806" max="2806" width="16.5" style="21" customWidth="1"/>
    <col min="2807" max="2809" width="13.6296296296296" style="21" customWidth="1"/>
    <col min="2810" max="3059" width="6.87962962962963" style="21"/>
    <col min="3060" max="3060" width="23.6296296296296" style="21" customWidth="1"/>
    <col min="3061" max="3061" width="44.6296296296296" style="21" customWidth="1"/>
    <col min="3062" max="3062" width="16.5" style="21" customWidth="1"/>
    <col min="3063" max="3065" width="13.6296296296296" style="21" customWidth="1"/>
    <col min="3066" max="3315" width="6.87962962962963" style="21"/>
    <col min="3316" max="3316" width="23.6296296296296" style="21" customWidth="1"/>
    <col min="3317" max="3317" width="44.6296296296296" style="21" customWidth="1"/>
    <col min="3318" max="3318" width="16.5" style="21" customWidth="1"/>
    <col min="3319" max="3321" width="13.6296296296296" style="21" customWidth="1"/>
    <col min="3322" max="3571" width="6.87962962962963" style="21"/>
    <col min="3572" max="3572" width="23.6296296296296" style="21" customWidth="1"/>
    <col min="3573" max="3573" width="44.6296296296296" style="21" customWidth="1"/>
    <col min="3574" max="3574" width="16.5" style="21" customWidth="1"/>
    <col min="3575" max="3577" width="13.6296296296296" style="21" customWidth="1"/>
    <col min="3578" max="3827" width="6.87962962962963" style="21"/>
    <col min="3828" max="3828" width="23.6296296296296" style="21" customWidth="1"/>
    <col min="3829" max="3829" width="44.6296296296296" style="21" customWidth="1"/>
    <col min="3830" max="3830" width="16.5" style="21" customWidth="1"/>
    <col min="3831" max="3833" width="13.6296296296296" style="21" customWidth="1"/>
    <col min="3834" max="4083" width="6.87962962962963" style="21"/>
    <col min="4084" max="4084" width="23.6296296296296" style="21" customWidth="1"/>
    <col min="4085" max="4085" width="44.6296296296296" style="21" customWidth="1"/>
    <col min="4086" max="4086" width="16.5" style="21" customWidth="1"/>
    <col min="4087" max="4089" width="13.6296296296296" style="21" customWidth="1"/>
    <col min="4090" max="4339" width="6.87962962962963" style="21"/>
    <col min="4340" max="4340" width="23.6296296296296" style="21" customWidth="1"/>
    <col min="4341" max="4341" width="44.6296296296296" style="21" customWidth="1"/>
    <col min="4342" max="4342" width="16.5" style="21" customWidth="1"/>
    <col min="4343" max="4345" width="13.6296296296296" style="21" customWidth="1"/>
    <col min="4346" max="4595" width="6.87962962962963" style="21"/>
    <col min="4596" max="4596" width="23.6296296296296" style="21" customWidth="1"/>
    <col min="4597" max="4597" width="44.6296296296296" style="21" customWidth="1"/>
    <col min="4598" max="4598" width="16.5" style="21" customWidth="1"/>
    <col min="4599" max="4601" width="13.6296296296296" style="21" customWidth="1"/>
    <col min="4602" max="4851" width="6.87962962962963" style="21"/>
    <col min="4852" max="4852" width="23.6296296296296" style="21" customWidth="1"/>
    <col min="4853" max="4853" width="44.6296296296296" style="21" customWidth="1"/>
    <col min="4854" max="4854" width="16.5" style="21" customWidth="1"/>
    <col min="4855" max="4857" width="13.6296296296296" style="21" customWidth="1"/>
    <col min="4858" max="5107" width="6.87962962962963" style="21"/>
    <col min="5108" max="5108" width="23.6296296296296" style="21" customWidth="1"/>
    <col min="5109" max="5109" width="44.6296296296296" style="21" customWidth="1"/>
    <col min="5110" max="5110" width="16.5" style="21" customWidth="1"/>
    <col min="5111" max="5113" width="13.6296296296296" style="21" customWidth="1"/>
    <col min="5114" max="5363" width="6.87962962962963" style="21"/>
    <col min="5364" max="5364" width="23.6296296296296" style="21" customWidth="1"/>
    <col min="5365" max="5365" width="44.6296296296296" style="21" customWidth="1"/>
    <col min="5366" max="5366" width="16.5" style="21" customWidth="1"/>
    <col min="5367" max="5369" width="13.6296296296296" style="21" customWidth="1"/>
    <col min="5370" max="5619" width="6.87962962962963" style="21"/>
    <col min="5620" max="5620" width="23.6296296296296" style="21" customWidth="1"/>
    <col min="5621" max="5621" width="44.6296296296296" style="21" customWidth="1"/>
    <col min="5622" max="5622" width="16.5" style="21" customWidth="1"/>
    <col min="5623" max="5625" width="13.6296296296296" style="21" customWidth="1"/>
    <col min="5626" max="5875" width="6.87962962962963" style="21"/>
    <col min="5876" max="5876" width="23.6296296296296" style="21" customWidth="1"/>
    <col min="5877" max="5877" width="44.6296296296296" style="21" customWidth="1"/>
    <col min="5878" max="5878" width="16.5" style="21" customWidth="1"/>
    <col min="5879" max="5881" width="13.6296296296296" style="21" customWidth="1"/>
    <col min="5882" max="6131" width="6.87962962962963" style="21"/>
    <col min="6132" max="6132" width="23.6296296296296" style="21" customWidth="1"/>
    <col min="6133" max="6133" width="44.6296296296296" style="21" customWidth="1"/>
    <col min="6134" max="6134" width="16.5" style="21" customWidth="1"/>
    <col min="6135" max="6137" width="13.6296296296296" style="21" customWidth="1"/>
    <col min="6138" max="6387" width="6.87962962962963" style="21"/>
    <col min="6388" max="6388" width="23.6296296296296" style="21" customWidth="1"/>
    <col min="6389" max="6389" width="44.6296296296296" style="21" customWidth="1"/>
    <col min="6390" max="6390" width="16.5" style="21" customWidth="1"/>
    <col min="6391" max="6393" width="13.6296296296296" style="21" customWidth="1"/>
    <col min="6394" max="6643" width="6.87962962962963" style="21"/>
    <col min="6644" max="6644" width="23.6296296296296" style="21" customWidth="1"/>
    <col min="6645" max="6645" width="44.6296296296296" style="21" customWidth="1"/>
    <col min="6646" max="6646" width="16.5" style="21" customWidth="1"/>
    <col min="6647" max="6649" width="13.6296296296296" style="21" customWidth="1"/>
    <col min="6650" max="6899" width="6.87962962962963" style="21"/>
    <col min="6900" max="6900" width="23.6296296296296" style="21" customWidth="1"/>
    <col min="6901" max="6901" width="44.6296296296296" style="21" customWidth="1"/>
    <col min="6902" max="6902" width="16.5" style="21" customWidth="1"/>
    <col min="6903" max="6905" width="13.6296296296296" style="21" customWidth="1"/>
    <col min="6906" max="7155" width="6.87962962962963" style="21"/>
    <col min="7156" max="7156" width="23.6296296296296" style="21" customWidth="1"/>
    <col min="7157" max="7157" width="44.6296296296296" style="21" customWidth="1"/>
    <col min="7158" max="7158" width="16.5" style="21" customWidth="1"/>
    <col min="7159" max="7161" width="13.6296296296296" style="21" customWidth="1"/>
    <col min="7162" max="7411" width="6.87962962962963" style="21"/>
    <col min="7412" max="7412" width="23.6296296296296" style="21" customWidth="1"/>
    <col min="7413" max="7413" width="44.6296296296296" style="21" customWidth="1"/>
    <col min="7414" max="7414" width="16.5" style="21" customWidth="1"/>
    <col min="7415" max="7417" width="13.6296296296296" style="21" customWidth="1"/>
    <col min="7418" max="7667" width="6.87962962962963" style="21"/>
    <col min="7668" max="7668" width="23.6296296296296" style="21" customWidth="1"/>
    <col min="7669" max="7669" width="44.6296296296296" style="21" customWidth="1"/>
    <col min="7670" max="7670" width="16.5" style="21" customWidth="1"/>
    <col min="7671" max="7673" width="13.6296296296296" style="21" customWidth="1"/>
    <col min="7674" max="7923" width="6.87962962962963" style="21"/>
    <col min="7924" max="7924" width="23.6296296296296" style="21" customWidth="1"/>
    <col min="7925" max="7925" width="44.6296296296296" style="21" customWidth="1"/>
    <col min="7926" max="7926" width="16.5" style="21" customWidth="1"/>
    <col min="7927" max="7929" width="13.6296296296296" style="21" customWidth="1"/>
    <col min="7930" max="8179" width="6.87962962962963" style="21"/>
    <col min="8180" max="8180" width="23.6296296296296" style="21" customWidth="1"/>
    <col min="8181" max="8181" width="44.6296296296296" style="21" customWidth="1"/>
    <col min="8182" max="8182" width="16.5" style="21" customWidth="1"/>
    <col min="8183" max="8185" width="13.6296296296296" style="21" customWidth="1"/>
    <col min="8186" max="8435" width="6.87962962962963" style="21"/>
    <col min="8436" max="8436" width="23.6296296296296" style="21" customWidth="1"/>
    <col min="8437" max="8437" width="44.6296296296296" style="21" customWidth="1"/>
    <col min="8438" max="8438" width="16.5" style="21" customWidth="1"/>
    <col min="8439" max="8441" width="13.6296296296296" style="21" customWidth="1"/>
    <col min="8442" max="8691" width="6.87962962962963" style="21"/>
    <col min="8692" max="8692" width="23.6296296296296" style="21" customWidth="1"/>
    <col min="8693" max="8693" width="44.6296296296296" style="21" customWidth="1"/>
    <col min="8694" max="8694" width="16.5" style="21" customWidth="1"/>
    <col min="8695" max="8697" width="13.6296296296296" style="21" customWidth="1"/>
    <col min="8698" max="8947" width="6.87962962962963" style="21"/>
    <col min="8948" max="8948" width="23.6296296296296" style="21" customWidth="1"/>
    <col min="8949" max="8949" width="44.6296296296296" style="21" customWidth="1"/>
    <col min="8950" max="8950" width="16.5" style="21" customWidth="1"/>
    <col min="8951" max="8953" width="13.6296296296296" style="21" customWidth="1"/>
    <col min="8954" max="9203" width="6.87962962962963" style="21"/>
    <col min="9204" max="9204" width="23.6296296296296" style="21" customWidth="1"/>
    <col min="9205" max="9205" width="44.6296296296296" style="21" customWidth="1"/>
    <col min="9206" max="9206" width="16.5" style="21" customWidth="1"/>
    <col min="9207" max="9209" width="13.6296296296296" style="21" customWidth="1"/>
    <col min="9210" max="9459" width="6.87962962962963" style="21"/>
    <col min="9460" max="9460" width="23.6296296296296" style="21" customWidth="1"/>
    <col min="9461" max="9461" width="44.6296296296296" style="21" customWidth="1"/>
    <col min="9462" max="9462" width="16.5" style="21" customWidth="1"/>
    <col min="9463" max="9465" width="13.6296296296296" style="21" customWidth="1"/>
    <col min="9466" max="9715" width="6.87962962962963" style="21"/>
    <col min="9716" max="9716" width="23.6296296296296" style="21" customWidth="1"/>
    <col min="9717" max="9717" width="44.6296296296296" style="21" customWidth="1"/>
    <col min="9718" max="9718" width="16.5" style="21" customWidth="1"/>
    <col min="9719" max="9721" width="13.6296296296296" style="21" customWidth="1"/>
    <col min="9722" max="9971" width="6.87962962962963" style="21"/>
    <col min="9972" max="9972" width="23.6296296296296" style="21" customWidth="1"/>
    <col min="9973" max="9973" width="44.6296296296296" style="21" customWidth="1"/>
    <col min="9974" max="9974" width="16.5" style="21" customWidth="1"/>
    <col min="9975" max="9977" width="13.6296296296296" style="21" customWidth="1"/>
    <col min="9978" max="10227" width="6.87962962962963" style="21"/>
    <col min="10228" max="10228" width="23.6296296296296" style="21" customWidth="1"/>
    <col min="10229" max="10229" width="44.6296296296296" style="21" customWidth="1"/>
    <col min="10230" max="10230" width="16.5" style="21" customWidth="1"/>
    <col min="10231" max="10233" width="13.6296296296296" style="21" customWidth="1"/>
    <col min="10234" max="10483" width="6.87962962962963" style="21"/>
    <col min="10484" max="10484" width="23.6296296296296" style="21" customWidth="1"/>
    <col min="10485" max="10485" width="44.6296296296296" style="21" customWidth="1"/>
    <col min="10486" max="10486" width="16.5" style="21" customWidth="1"/>
    <col min="10487" max="10489" width="13.6296296296296" style="21" customWidth="1"/>
    <col min="10490" max="10739" width="6.87962962962963" style="21"/>
    <col min="10740" max="10740" width="23.6296296296296" style="21" customWidth="1"/>
    <col min="10741" max="10741" width="44.6296296296296" style="21" customWidth="1"/>
    <col min="10742" max="10742" width="16.5" style="21" customWidth="1"/>
    <col min="10743" max="10745" width="13.6296296296296" style="21" customWidth="1"/>
    <col min="10746" max="10995" width="6.87962962962963" style="21"/>
    <col min="10996" max="10996" width="23.6296296296296" style="21" customWidth="1"/>
    <col min="10997" max="10997" width="44.6296296296296" style="21" customWidth="1"/>
    <col min="10998" max="10998" width="16.5" style="21" customWidth="1"/>
    <col min="10999" max="11001" width="13.6296296296296" style="21" customWidth="1"/>
    <col min="11002" max="11251" width="6.87962962962963" style="21"/>
    <col min="11252" max="11252" width="23.6296296296296" style="21" customWidth="1"/>
    <col min="11253" max="11253" width="44.6296296296296" style="21" customWidth="1"/>
    <col min="11254" max="11254" width="16.5" style="21" customWidth="1"/>
    <col min="11255" max="11257" width="13.6296296296296" style="21" customWidth="1"/>
    <col min="11258" max="11507" width="6.87962962962963" style="21"/>
    <col min="11508" max="11508" width="23.6296296296296" style="21" customWidth="1"/>
    <col min="11509" max="11509" width="44.6296296296296" style="21" customWidth="1"/>
    <col min="11510" max="11510" width="16.5" style="21" customWidth="1"/>
    <col min="11511" max="11513" width="13.6296296296296" style="21" customWidth="1"/>
    <col min="11514" max="11763" width="6.87962962962963" style="21"/>
    <col min="11764" max="11764" width="23.6296296296296" style="21" customWidth="1"/>
    <col min="11765" max="11765" width="44.6296296296296" style="21" customWidth="1"/>
    <col min="11766" max="11766" width="16.5" style="21" customWidth="1"/>
    <col min="11767" max="11769" width="13.6296296296296" style="21" customWidth="1"/>
    <col min="11770" max="12019" width="6.87962962962963" style="21"/>
    <col min="12020" max="12020" width="23.6296296296296" style="21" customWidth="1"/>
    <col min="12021" max="12021" width="44.6296296296296" style="21" customWidth="1"/>
    <col min="12022" max="12022" width="16.5" style="21" customWidth="1"/>
    <col min="12023" max="12025" width="13.6296296296296" style="21" customWidth="1"/>
    <col min="12026" max="12275" width="6.87962962962963" style="21"/>
    <col min="12276" max="12276" width="23.6296296296296" style="21" customWidth="1"/>
    <col min="12277" max="12277" width="44.6296296296296" style="21" customWidth="1"/>
    <col min="12278" max="12278" width="16.5" style="21" customWidth="1"/>
    <col min="12279" max="12281" width="13.6296296296296" style="21" customWidth="1"/>
    <col min="12282" max="12531" width="6.87962962962963" style="21"/>
    <col min="12532" max="12532" width="23.6296296296296" style="21" customWidth="1"/>
    <col min="12533" max="12533" width="44.6296296296296" style="21" customWidth="1"/>
    <col min="12534" max="12534" width="16.5" style="21" customWidth="1"/>
    <col min="12535" max="12537" width="13.6296296296296" style="21" customWidth="1"/>
    <col min="12538" max="12787" width="6.87962962962963" style="21"/>
    <col min="12788" max="12788" width="23.6296296296296" style="21" customWidth="1"/>
    <col min="12789" max="12789" width="44.6296296296296" style="21" customWidth="1"/>
    <col min="12790" max="12790" width="16.5" style="21" customWidth="1"/>
    <col min="12791" max="12793" width="13.6296296296296" style="21" customWidth="1"/>
    <col min="12794" max="13043" width="6.87962962962963" style="21"/>
    <col min="13044" max="13044" width="23.6296296296296" style="21" customWidth="1"/>
    <col min="13045" max="13045" width="44.6296296296296" style="21" customWidth="1"/>
    <col min="13046" max="13046" width="16.5" style="21" customWidth="1"/>
    <col min="13047" max="13049" width="13.6296296296296" style="21" customWidth="1"/>
    <col min="13050" max="13299" width="6.87962962962963" style="21"/>
    <col min="13300" max="13300" width="23.6296296296296" style="21" customWidth="1"/>
    <col min="13301" max="13301" width="44.6296296296296" style="21" customWidth="1"/>
    <col min="13302" max="13302" width="16.5" style="21" customWidth="1"/>
    <col min="13303" max="13305" width="13.6296296296296" style="21" customWidth="1"/>
    <col min="13306" max="13555" width="6.87962962962963" style="21"/>
    <col min="13556" max="13556" width="23.6296296296296" style="21" customWidth="1"/>
    <col min="13557" max="13557" width="44.6296296296296" style="21" customWidth="1"/>
    <col min="13558" max="13558" width="16.5" style="21" customWidth="1"/>
    <col min="13559" max="13561" width="13.6296296296296" style="21" customWidth="1"/>
    <col min="13562" max="13811" width="6.87962962962963" style="21"/>
    <col min="13812" max="13812" width="23.6296296296296" style="21" customWidth="1"/>
    <col min="13813" max="13813" width="44.6296296296296" style="21" customWidth="1"/>
    <col min="13814" max="13814" width="16.5" style="21" customWidth="1"/>
    <col min="13815" max="13817" width="13.6296296296296" style="21" customWidth="1"/>
    <col min="13818" max="14067" width="6.87962962962963" style="21"/>
    <col min="14068" max="14068" width="23.6296296296296" style="21" customWidth="1"/>
    <col min="14069" max="14069" width="44.6296296296296" style="21" customWidth="1"/>
    <col min="14070" max="14070" width="16.5" style="21" customWidth="1"/>
    <col min="14071" max="14073" width="13.6296296296296" style="21" customWidth="1"/>
    <col min="14074" max="14323" width="6.87962962962963" style="21"/>
    <col min="14324" max="14324" width="23.6296296296296" style="21" customWidth="1"/>
    <col min="14325" max="14325" width="44.6296296296296" style="21" customWidth="1"/>
    <col min="14326" max="14326" width="16.5" style="21" customWidth="1"/>
    <col min="14327" max="14329" width="13.6296296296296" style="21" customWidth="1"/>
    <col min="14330" max="14579" width="6.87962962962963" style="21"/>
    <col min="14580" max="14580" width="23.6296296296296" style="21" customWidth="1"/>
    <col min="14581" max="14581" width="44.6296296296296" style="21" customWidth="1"/>
    <col min="14582" max="14582" width="16.5" style="21" customWidth="1"/>
    <col min="14583" max="14585" width="13.6296296296296" style="21" customWidth="1"/>
    <col min="14586" max="14835" width="6.87962962962963" style="21"/>
    <col min="14836" max="14836" width="23.6296296296296" style="21" customWidth="1"/>
    <col min="14837" max="14837" width="44.6296296296296" style="21" customWidth="1"/>
    <col min="14838" max="14838" width="16.5" style="21" customWidth="1"/>
    <col min="14839" max="14841" width="13.6296296296296" style="21" customWidth="1"/>
    <col min="14842" max="15091" width="6.87962962962963" style="21"/>
    <col min="15092" max="15092" width="23.6296296296296" style="21" customWidth="1"/>
    <col min="15093" max="15093" width="44.6296296296296" style="21" customWidth="1"/>
    <col min="15094" max="15094" width="16.5" style="21" customWidth="1"/>
    <col min="15095" max="15097" width="13.6296296296296" style="21" customWidth="1"/>
    <col min="15098" max="15347" width="6.87962962962963" style="21"/>
    <col min="15348" max="15348" width="23.6296296296296" style="21" customWidth="1"/>
    <col min="15349" max="15349" width="44.6296296296296" style="21" customWidth="1"/>
    <col min="15350" max="15350" width="16.5" style="21" customWidth="1"/>
    <col min="15351" max="15353" width="13.6296296296296" style="21" customWidth="1"/>
    <col min="15354" max="15603" width="6.87962962962963" style="21"/>
    <col min="15604" max="15604" width="23.6296296296296" style="21" customWidth="1"/>
    <col min="15605" max="15605" width="44.6296296296296" style="21" customWidth="1"/>
    <col min="15606" max="15606" width="16.5" style="21" customWidth="1"/>
    <col min="15607" max="15609" width="13.6296296296296" style="21" customWidth="1"/>
    <col min="15610" max="15859" width="6.87962962962963" style="21"/>
    <col min="15860" max="15860" width="23.6296296296296" style="21" customWidth="1"/>
    <col min="15861" max="15861" width="44.6296296296296" style="21" customWidth="1"/>
    <col min="15862" max="15862" width="16.5" style="21" customWidth="1"/>
    <col min="15863" max="15865" width="13.6296296296296" style="21" customWidth="1"/>
    <col min="15866" max="16115" width="6.87962962962963" style="21"/>
    <col min="16116" max="16116" width="23.6296296296296" style="21" customWidth="1"/>
    <col min="16117" max="16117" width="44.6296296296296" style="21" customWidth="1"/>
    <col min="16118" max="16118" width="16.5" style="21" customWidth="1"/>
    <col min="16119" max="16121" width="13.6296296296296" style="21" customWidth="1"/>
    <col min="16122" max="16384" width="6.87962962962963" style="21"/>
  </cols>
  <sheetData>
    <row r="1" spans="1:1">
      <c r="A1" s="22" t="s">
        <v>331</v>
      </c>
    </row>
    <row r="2" ht="25.8" spans="1:5">
      <c r="A2" s="126" t="s">
        <v>332</v>
      </c>
      <c r="B2" s="126"/>
      <c r="C2" s="126"/>
      <c r="D2" s="126"/>
      <c r="E2" s="126"/>
    </row>
    <row r="3" ht="25.8" spans="1:5">
      <c r="A3" s="126" t="s">
        <v>333</v>
      </c>
      <c r="B3" s="126"/>
      <c r="C3" s="126"/>
      <c r="D3" s="126"/>
      <c r="E3" s="126"/>
    </row>
    <row r="4" ht="20.1" customHeight="1" spans="1:5">
      <c r="A4" s="127"/>
      <c r="B4" s="128"/>
      <c r="C4" s="129"/>
      <c r="D4" s="129"/>
      <c r="E4" s="130" t="s">
        <v>313</v>
      </c>
    </row>
    <row r="5" ht="20.1" customHeight="1" spans="1:5">
      <c r="A5" s="131" t="s">
        <v>334</v>
      </c>
      <c r="B5" s="131"/>
      <c r="C5" s="132" t="s">
        <v>335</v>
      </c>
      <c r="D5" s="132"/>
      <c r="E5" s="132"/>
    </row>
    <row r="6" ht="20.1" customHeight="1" spans="1:5">
      <c r="A6" s="133" t="s">
        <v>336</v>
      </c>
      <c r="B6" s="133" t="s">
        <v>337</v>
      </c>
      <c r="C6" s="134" t="s">
        <v>338</v>
      </c>
      <c r="D6" s="134" t="s">
        <v>339</v>
      </c>
      <c r="E6" s="134" t="s">
        <v>340</v>
      </c>
    </row>
    <row r="7" ht="20.1" customHeight="1" spans="1:5">
      <c r="A7" s="133"/>
      <c r="B7" s="135" t="s">
        <v>318</v>
      </c>
      <c r="C7" s="119">
        <f>C8+C13+C16</f>
        <v>219.62854</v>
      </c>
      <c r="D7" s="119">
        <f>D8+D13+D16</f>
        <v>175.02854</v>
      </c>
      <c r="E7" s="119">
        <f>E8+E13+E16</f>
        <v>44.6</v>
      </c>
    </row>
    <row r="8" ht="20.1" customHeight="1" spans="1:5">
      <c r="A8" s="136" t="s">
        <v>341</v>
      </c>
      <c r="B8" s="136" t="s">
        <v>342</v>
      </c>
      <c r="C8" s="137">
        <f>SUM(C9:C12)</f>
        <v>205.291289</v>
      </c>
      <c r="D8" s="137">
        <f>SUM(D9:D12)</f>
        <v>160.691289</v>
      </c>
      <c r="E8" s="137">
        <f>SUM(E9:E12)</f>
        <v>44.6</v>
      </c>
    </row>
    <row r="9" ht="20.1" customHeight="1" spans="1:5">
      <c r="A9" s="47" t="str">
        <f>MID(B9,1,7)</f>
        <v>2080505</v>
      </c>
      <c r="B9" s="138" t="s">
        <v>343</v>
      </c>
      <c r="C9" s="119">
        <v>9.717024</v>
      </c>
      <c r="D9" s="119">
        <v>9.717024</v>
      </c>
      <c r="E9" s="139">
        <v>0</v>
      </c>
    </row>
    <row r="10" ht="20.1" customHeight="1" spans="1:5">
      <c r="A10" s="47" t="str">
        <f>MID(B10,1,7)</f>
        <v>2080506</v>
      </c>
      <c r="B10" s="138" t="s">
        <v>344</v>
      </c>
      <c r="C10" s="119">
        <v>4.8585</v>
      </c>
      <c r="D10" s="119">
        <v>4.8585</v>
      </c>
      <c r="E10" s="139">
        <v>0</v>
      </c>
    </row>
    <row r="11" ht="20.1" customHeight="1" spans="1:5">
      <c r="A11" s="47" t="str">
        <f>MID(B11,1,7)</f>
        <v>2080902</v>
      </c>
      <c r="B11" s="138" t="s">
        <v>345</v>
      </c>
      <c r="C11" s="119">
        <v>21.85</v>
      </c>
      <c r="D11" s="119">
        <v>0</v>
      </c>
      <c r="E11" s="139">
        <v>21.85</v>
      </c>
    </row>
    <row r="12" ht="20.1" customHeight="1" spans="1:5">
      <c r="A12" s="47" t="str">
        <f>MID(B12,1,7)</f>
        <v>2080903</v>
      </c>
      <c r="B12" s="138" t="s">
        <v>346</v>
      </c>
      <c r="C12" s="119">
        <v>168.865765</v>
      </c>
      <c r="D12" s="119">
        <v>146.115765</v>
      </c>
      <c r="E12" s="139">
        <v>22.75</v>
      </c>
    </row>
    <row r="13" ht="20.1" customHeight="1" spans="1:5">
      <c r="A13" s="136" t="s">
        <v>347</v>
      </c>
      <c r="B13" s="140" t="s">
        <v>348</v>
      </c>
      <c r="C13" s="137">
        <f>SUM(C14:C15)</f>
        <v>7.049483</v>
      </c>
      <c r="D13" s="137">
        <f>SUM(D14:D15)</f>
        <v>7.049483</v>
      </c>
      <c r="E13" s="137">
        <f>SUM(E14:E15)</f>
        <v>0</v>
      </c>
    </row>
    <row r="14" ht="20.1" customHeight="1" spans="1:5">
      <c r="A14" s="47" t="str">
        <f>MID(B14,1,7)</f>
        <v>2101101</v>
      </c>
      <c r="B14" s="138" t="s">
        <v>349</v>
      </c>
      <c r="C14" s="119">
        <v>5.769483</v>
      </c>
      <c r="D14" s="119">
        <v>5.769483</v>
      </c>
      <c r="E14" s="139">
        <v>0</v>
      </c>
    </row>
    <row r="15" ht="20.1" customHeight="1" spans="1:5">
      <c r="A15" s="47" t="str">
        <f>MID(B15,1,7)</f>
        <v>2101103</v>
      </c>
      <c r="B15" s="138" t="s">
        <v>350</v>
      </c>
      <c r="C15" s="119">
        <v>1.28</v>
      </c>
      <c r="D15" s="119">
        <v>1.28</v>
      </c>
      <c r="E15" s="139">
        <v>0</v>
      </c>
    </row>
    <row r="16" ht="20.1" customHeight="1" spans="1:5">
      <c r="A16" s="136" t="s">
        <v>351</v>
      </c>
      <c r="B16" s="140" t="s">
        <v>352</v>
      </c>
      <c r="C16" s="137">
        <f>C17</f>
        <v>7.287768</v>
      </c>
      <c r="D16" s="137">
        <f>D17</f>
        <v>7.287768</v>
      </c>
      <c r="E16" s="137">
        <f>E17</f>
        <v>0</v>
      </c>
    </row>
    <row r="17" ht="20.1" customHeight="1" spans="1:5">
      <c r="A17" s="47" t="str">
        <f>MID(B17,1,7)</f>
        <v>2210201</v>
      </c>
      <c r="B17" s="138" t="s">
        <v>353</v>
      </c>
      <c r="C17" s="119">
        <v>7.287768</v>
      </c>
      <c r="D17" s="119">
        <v>7.287768</v>
      </c>
      <c r="E17" s="139">
        <v>0</v>
      </c>
    </row>
    <row r="18" ht="20.1" customHeight="1" spans="1:5">
      <c r="A18" s="133"/>
      <c r="B18" s="138"/>
      <c r="C18" s="119"/>
      <c r="D18" s="119"/>
      <c r="E18" s="139"/>
    </row>
    <row r="19" ht="20.1" customHeight="1" spans="1:5">
      <c r="A19" s="141" t="s">
        <v>354</v>
      </c>
      <c r="B19" s="141"/>
      <c r="C19" s="141"/>
      <c r="D19" s="141"/>
      <c r="E19" s="141"/>
    </row>
    <row r="20" customHeight="1" spans="1:5">
      <c r="A20" s="142"/>
      <c r="B20" s="142"/>
      <c r="C20" s="143"/>
      <c r="D20" s="143"/>
      <c r="E20" s="143"/>
    </row>
    <row r="21" customHeight="1" spans="1:5">
      <c r="A21" s="142"/>
      <c r="B21" s="142"/>
      <c r="C21" s="143"/>
      <c r="D21" s="143"/>
      <c r="E21" s="143"/>
    </row>
    <row r="22" customHeight="1" spans="1:5">
      <c r="A22" s="142"/>
      <c r="B22" s="142"/>
      <c r="C22" s="143"/>
      <c r="D22" s="143"/>
      <c r="E22" s="143"/>
    </row>
    <row r="23" customHeight="1" spans="1:5">
      <c r="A23" s="142"/>
      <c r="B23" s="142"/>
      <c r="D23" s="143"/>
      <c r="E23" s="143"/>
    </row>
    <row r="24" customHeight="1" spans="1:5">
      <c r="A24" s="142"/>
      <c r="B24" s="142"/>
      <c r="D24" s="143"/>
      <c r="E24" s="143"/>
    </row>
    <row r="25" s="23" customFormat="1" customHeight="1" spans="1:5">
      <c r="A25" s="142"/>
      <c r="B25" s="142"/>
      <c r="C25" s="143"/>
      <c r="D25" s="143"/>
      <c r="E25" s="143"/>
    </row>
    <row r="26" customHeight="1" spans="1:2">
      <c r="A26" s="142"/>
      <c r="B26" s="142"/>
    </row>
    <row r="27" customHeight="1" spans="1:4">
      <c r="A27" s="142"/>
      <c r="B27" s="142"/>
      <c r="D27" s="143"/>
    </row>
    <row r="28" customHeight="1" spans="1:2">
      <c r="A28" s="142"/>
      <c r="B28" s="142"/>
    </row>
    <row r="29" customHeight="1" spans="1:2">
      <c r="A29" s="142"/>
      <c r="B29" s="142"/>
    </row>
    <row r="30" customHeight="1" spans="2:3">
      <c r="B30" s="142"/>
      <c r="C30" s="143"/>
    </row>
    <row r="32" customHeight="1" spans="1:1">
      <c r="A32" s="142"/>
    </row>
    <row r="34" customHeight="1" spans="2:2">
      <c r="B34" s="142"/>
    </row>
    <row r="35" customHeight="1" spans="2:2">
      <c r="B35" s="142"/>
    </row>
  </sheetData>
  <mergeCells count="5">
    <mergeCell ref="A2:E2"/>
    <mergeCell ref="A3:E3"/>
    <mergeCell ref="A5:B5"/>
    <mergeCell ref="C5:E5"/>
    <mergeCell ref="A19:E19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showGridLines="0" showZeros="0" workbookViewId="0">
      <selection activeCell="C7" sqref="C7"/>
    </sheetView>
  </sheetViews>
  <sheetFormatPr defaultColWidth="6.87962962962963" defaultRowHeight="20.1" customHeight="1"/>
  <cols>
    <col min="1" max="1" width="14.5" style="21" customWidth="1"/>
    <col min="2" max="2" width="57.5" style="21" customWidth="1"/>
    <col min="3" max="3" width="10.25" style="113" customWidth="1"/>
    <col min="4" max="4" width="11.1296296296296" style="113" customWidth="1"/>
    <col min="5" max="5" width="13.1296296296296" style="113" customWidth="1"/>
    <col min="6" max="6" width="37.1111111111111" style="21" hidden="1" customWidth="1"/>
    <col min="7" max="7" width="9.66666666666667" style="21" hidden="1" customWidth="1"/>
    <col min="8" max="256" width="6.87962962962963" style="21"/>
    <col min="257" max="257" width="14.5" style="21" customWidth="1"/>
    <col min="258" max="258" width="33.3796296296296" style="21" customWidth="1"/>
    <col min="259" max="261" width="20.6296296296296" style="21" customWidth="1"/>
    <col min="262" max="512" width="6.87962962962963" style="21"/>
    <col min="513" max="513" width="14.5" style="21" customWidth="1"/>
    <col min="514" max="514" width="33.3796296296296" style="21" customWidth="1"/>
    <col min="515" max="517" width="20.6296296296296" style="21" customWidth="1"/>
    <col min="518" max="768" width="6.87962962962963" style="21"/>
    <col min="769" max="769" width="14.5" style="21" customWidth="1"/>
    <col min="770" max="770" width="33.3796296296296" style="21" customWidth="1"/>
    <col min="771" max="773" width="20.6296296296296" style="21" customWidth="1"/>
    <col min="774" max="1024" width="6.87962962962963" style="21"/>
    <col min="1025" max="1025" width="14.5" style="21" customWidth="1"/>
    <col min="1026" max="1026" width="33.3796296296296" style="21" customWidth="1"/>
    <col min="1027" max="1029" width="20.6296296296296" style="21" customWidth="1"/>
    <col min="1030" max="1280" width="6.87962962962963" style="21"/>
    <col min="1281" max="1281" width="14.5" style="21" customWidth="1"/>
    <col min="1282" max="1282" width="33.3796296296296" style="21" customWidth="1"/>
    <col min="1283" max="1285" width="20.6296296296296" style="21" customWidth="1"/>
    <col min="1286" max="1536" width="6.87962962962963" style="21"/>
    <col min="1537" max="1537" width="14.5" style="21" customWidth="1"/>
    <col min="1538" max="1538" width="33.3796296296296" style="21" customWidth="1"/>
    <col min="1539" max="1541" width="20.6296296296296" style="21" customWidth="1"/>
    <col min="1542" max="1792" width="6.87962962962963" style="21"/>
    <col min="1793" max="1793" width="14.5" style="21" customWidth="1"/>
    <col min="1794" max="1794" width="33.3796296296296" style="21" customWidth="1"/>
    <col min="1795" max="1797" width="20.6296296296296" style="21" customWidth="1"/>
    <col min="1798" max="2048" width="6.87962962962963" style="21"/>
    <col min="2049" max="2049" width="14.5" style="21" customWidth="1"/>
    <col min="2050" max="2050" width="33.3796296296296" style="21" customWidth="1"/>
    <col min="2051" max="2053" width="20.6296296296296" style="21" customWidth="1"/>
    <col min="2054" max="2304" width="6.87962962962963" style="21"/>
    <col min="2305" max="2305" width="14.5" style="21" customWidth="1"/>
    <col min="2306" max="2306" width="33.3796296296296" style="21" customWidth="1"/>
    <col min="2307" max="2309" width="20.6296296296296" style="21" customWidth="1"/>
    <col min="2310" max="2560" width="6.87962962962963" style="21"/>
    <col min="2561" max="2561" width="14.5" style="21" customWidth="1"/>
    <col min="2562" max="2562" width="33.3796296296296" style="21" customWidth="1"/>
    <col min="2563" max="2565" width="20.6296296296296" style="21" customWidth="1"/>
    <col min="2566" max="2816" width="6.87962962962963" style="21"/>
    <col min="2817" max="2817" width="14.5" style="21" customWidth="1"/>
    <col min="2818" max="2818" width="33.3796296296296" style="21" customWidth="1"/>
    <col min="2819" max="2821" width="20.6296296296296" style="21" customWidth="1"/>
    <col min="2822" max="3072" width="6.87962962962963" style="21"/>
    <col min="3073" max="3073" width="14.5" style="21" customWidth="1"/>
    <col min="3074" max="3074" width="33.3796296296296" style="21" customWidth="1"/>
    <col min="3075" max="3077" width="20.6296296296296" style="21" customWidth="1"/>
    <col min="3078" max="3328" width="6.87962962962963" style="21"/>
    <col min="3329" max="3329" width="14.5" style="21" customWidth="1"/>
    <col min="3330" max="3330" width="33.3796296296296" style="21" customWidth="1"/>
    <col min="3331" max="3333" width="20.6296296296296" style="21" customWidth="1"/>
    <col min="3334" max="3584" width="6.87962962962963" style="21"/>
    <col min="3585" max="3585" width="14.5" style="21" customWidth="1"/>
    <col min="3586" max="3586" width="33.3796296296296" style="21" customWidth="1"/>
    <col min="3587" max="3589" width="20.6296296296296" style="21" customWidth="1"/>
    <col min="3590" max="3840" width="6.87962962962963" style="21"/>
    <col min="3841" max="3841" width="14.5" style="21" customWidth="1"/>
    <col min="3842" max="3842" width="33.3796296296296" style="21" customWidth="1"/>
    <col min="3843" max="3845" width="20.6296296296296" style="21" customWidth="1"/>
    <col min="3846" max="4096" width="6.87962962962963" style="21"/>
    <col min="4097" max="4097" width="14.5" style="21" customWidth="1"/>
    <col min="4098" max="4098" width="33.3796296296296" style="21" customWidth="1"/>
    <col min="4099" max="4101" width="20.6296296296296" style="21" customWidth="1"/>
    <col min="4102" max="4352" width="6.87962962962963" style="21"/>
    <col min="4353" max="4353" width="14.5" style="21" customWidth="1"/>
    <col min="4354" max="4354" width="33.3796296296296" style="21" customWidth="1"/>
    <col min="4355" max="4357" width="20.6296296296296" style="21" customWidth="1"/>
    <col min="4358" max="4608" width="6.87962962962963" style="21"/>
    <col min="4609" max="4609" width="14.5" style="21" customWidth="1"/>
    <col min="4610" max="4610" width="33.3796296296296" style="21" customWidth="1"/>
    <col min="4611" max="4613" width="20.6296296296296" style="21" customWidth="1"/>
    <col min="4614" max="4864" width="6.87962962962963" style="21"/>
    <col min="4865" max="4865" width="14.5" style="21" customWidth="1"/>
    <col min="4866" max="4866" width="33.3796296296296" style="21" customWidth="1"/>
    <col min="4867" max="4869" width="20.6296296296296" style="21" customWidth="1"/>
    <col min="4870" max="5120" width="6.87962962962963" style="21"/>
    <col min="5121" max="5121" width="14.5" style="21" customWidth="1"/>
    <col min="5122" max="5122" width="33.3796296296296" style="21" customWidth="1"/>
    <col min="5123" max="5125" width="20.6296296296296" style="21" customWidth="1"/>
    <col min="5126" max="5376" width="6.87962962962963" style="21"/>
    <col min="5377" max="5377" width="14.5" style="21" customWidth="1"/>
    <col min="5378" max="5378" width="33.3796296296296" style="21" customWidth="1"/>
    <col min="5379" max="5381" width="20.6296296296296" style="21" customWidth="1"/>
    <col min="5382" max="5632" width="6.87962962962963" style="21"/>
    <col min="5633" max="5633" width="14.5" style="21" customWidth="1"/>
    <col min="5634" max="5634" width="33.3796296296296" style="21" customWidth="1"/>
    <col min="5635" max="5637" width="20.6296296296296" style="21" customWidth="1"/>
    <col min="5638" max="5888" width="6.87962962962963" style="21"/>
    <col min="5889" max="5889" width="14.5" style="21" customWidth="1"/>
    <col min="5890" max="5890" width="33.3796296296296" style="21" customWidth="1"/>
    <col min="5891" max="5893" width="20.6296296296296" style="21" customWidth="1"/>
    <col min="5894" max="6144" width="6.87962962962963" style="21"/>
    <col min="6145" max="6145" width="14.5" style="21" customWidth="1"/>
    <col min="6146" max="6146" width="33.3796296296296" style="21" customWidth="1"/>
    <col min="6147" max="6149" width="20.6296296296296" style="21" customWidth="1"/>
    <col min="6150" max="6400" width="6.87962962962963" style="21"/>
    <col min="6401" max="6401" width="14.5" style="21" customWidth="1"/>
    <col min="6402" max="6402" width="33.3796296296296" style="21" customWidth="1"/>
    <col min="6403" max="6405" width="20.6296296296296" style="21" customWidth="1"/>
    <col min="6406" max="6656" width="6.87962962962963" style="21"/>
    <col min="6657" max="6657" width="14.5" style="21" customWidth="1"/>
    <col min="6658" max="6658" width="33.3796296296296" style="21" customWidth="1"/>
    <col min="6659" max="6661" width="20.6296296296296" style="21" customWidth="1"/>
    <col min="6662" max="6912" width="6.87962962962963" style="21"/>
    <col min="6913" max="6913" width="14.5" style="21" customWidth="1"/>
    <col min="6914" max="6914" width="33.3796296296296" style="21" customWidth="1"/>
    <col min="6915" max="6917" width="20.6296296296296" style="21" customWidth="1"/>
    <col min="6918" max="7168" width="6.87962962962963" style="21"/>
    <col min="7169" max="7169" width="14.5" style="21" customWidth="1"/>
    <col min="7170" max="7170" width="33.3796296296296" style="21" customWidth="1"/>
    <col min="7171" max="7173" width="20.6296296296296" style="21" customWidth="1"/>
    <col min="7174" max="7424" width="6.87962962962963" style="21"/>
    <col min="7425" max="7425" width="14.5" style="21" customWidth="1"/>
    <col min="7426" max="7426" width="33.3796296296296" style="21" customWidth="1"/>
    <col min="7427" max="7429" width="20.6296296296296" style="21" customWidth="1"/>
    <col min="7430" max="7680" width="6.87962962962963" style="21"/>
    <col min="7681" max="7681" width="14.5" style="21" customWidth="1"/>
    <col min="7682" max="7682" width="33.3796296296296" style="21" customWidth="1"/>
    <col min="7683" max="7685" width="20.6296296296296" style="21" customWidth="1"/>
    <col min="7686" max="7936" width="6.87962962962963" style="21"/>
    <col min="7937" max="7937" width="14.5" style="21" customWidth="1"/>
    <col min="7938" max="7938" width="33.3796296296296" style="21" customWidth="1"/>
    <col min="7939" max="7941" width="20.6296296296296" style="21" customWidth="1"/>
    <col min="7942" max="8192" width="6.87962962962963" style="21"/>
    <col min="8193" max="8193" width="14.5" style="21" customWidth="1"/>
    <col min="8194" max="8194" width="33.3796296296296" style="21" customWidth="1"/>
    <col min="8195" max="8197" width="20.6296296296296" style="21" customWidth="1"/>
    <col min="8198" max="8448" width="6.87962962962963" style="21"/>
    <col min="8449" max="8449" width="14.5" style="21" customWidth="1"/>
    <col min="8450" max="8450" width="33.3796296296296" style="21" customWidth="1"/>
    <col min="8451" max="8453" width="20.6296296296296" style="21" customWidth="1"/>
    <col min="8454" max="8704" width="6.87962962962963" style="21"/>
    <col min="8705" max="8705" width="14.5" style="21" customWidth="1"/>
    <col min="8706" max="8706" width="33.3796296296296" style="21" customWidth="1"/>
    <col min="8707" max="8709" width="20.6296296296296" style="21" customWidth="1"/>
    <col min="8710" max="8960" width="6.87962962962963" style="21"/>
    <col min="8961" max="8961" width="14.5" style="21" customWidth="1"/>
    <col min="8962" max="8962" width="33.3796296296296" style="21" customWidth="1"/>
    <col min="8963" max="8965" width="20.6296296296296" style="21" customWidth="1"/>
    <col min="8966" max="9216" width="6.87962962962963" style="21"/>
    <col min="9217" max="9217" width="14.5" style="21" customWidth="1"/>
    <col min="9218" max="9218" width="33.3796296296296" style="21" customWidth="1"/>
    <col min="9219" max="9221" width="20.6296296296296" style="21" customWidth="1"/>
    <col min="9222" max="9472" width="6.87962962962963" style="21"/>
    <col min="9473" max="9473" width="14.5" style="21" customWidth="1"/>
    <col min="9474" max="9474" width="33.3796296296296" style="21" customWidth="1"/>
    <col min="9475" max="9477" width="20.6296296296296" style="21" customWidth="1"/>
    <col min="9478" max="9728" width="6.87962962962963" style="21"/>
    <col min="9729" max="9729" width="14.5" style="21" customWidth="1"/>
    <col min="9730" max="9730" width="33.3796296296296" style="21" customWidth="1"/>
    <col min="9731" max="9733" width="20.6296296296296" style="21" customWidth="1"/>
    <col min="9734" max="9984" width="6.87962962962963" style="21"/>
    <col min="9985" max="9985" width="14.5" style="21" customWidth="1"/>
    <col min="9986" max="9986" width="33.3796296296296" style="21" customWidth="1"/>
    <col min="9987" max="9989" width="20.6296296296296" style="21" customWidth="1"/>
    <col min="9990" max="10240" width="6.87962962962963" style="21"/>
    <col min="10241" max="10241" width="14.5" style="21" customWidth="1"/>
    <col min="10242" max="10242" width="33.3796296296296" style="21" customWidth="1"/>
    <col min="10243" max="10245" width="20.6296296296296" style="21" customWidth="1"/>
    <col min="10246" max="10496" width="6.87962962962963" style="21"/>
    <col min="10497" max="10497" width="14.5" style="21" customWidth="1"/>
    <col min="10498" max="10498" width="33.3796296296296" style="21" customWidth="1"/>
    <col min="10499" max="10501" width="20.6296296296296" style="21" customWidth="1"/>
    <col min="10502" max="10752" width="6.87962962962963" style="21"/>
    <col min="10753" max="10753" width="14.5" style="21" customWidth="1"/>
    <col min="10754" max="10754" width="33.3796296296296" style="21" customWidth="1"/>
    <col min="10755" max="10757" width="20.6296296296296" style="21" customWidth="1"/>
    <col min="10758" max="11008" width="6.87962962962963" style="21"/>
    <col min="11009" max="11009" width="14.5" style="21" customWidth="1"/>
    <col min="11010" max="11010" width="33.3796296296296" style="21" customWidth="1"/>
    <col min="11011" max="11013" width="20.6296296296296" style="21" customWidth="1"/>
    <col min="11014" max="11264" width="6.87962962962963" style="21"/>
    <col min="11265" max="11265" width="14.5" style="21" customWidth="1"/>
    <col min="11266" max="11266" width="33.3796296296296" style="21" customWidth="1"/>
    <col min="11267" max="11269" width="20.6296296296296" style="21" customWidth="1"/>
    <col min="11270" max="11520" width="6.87962962962963" style="21"/>
    <col min="11521" max="11521" width="14.5" style="21" customWidth="1"/>
    <col min="11522" max="11522" width="33.3796296296296" style="21" customWidth="1"/>
    <col min="11523" max="11525" width="20.6296296296296" style="21" customWidth="1"/>
    <col min="11526" max="11776" width="6.87962962962963" style="21"/>
    <col min="11777" max="11777" width="14.5" style="21" customWidth="1"/>
    <col min="11778" max="11778" width="33.3796296296296" style="21" customWidth="1"/>
    <col min="11779" max="11781" width="20.6296296296296" style="21" customWidth="1"/>
    <col min="11782" max="12032" width="6.87962962962963" style="21"/>
    <col min="12033" max="12033" width="14.5" style="21" customWidth="1"/>
    <col min="12034" max="12034" width="33.3796296296296" style="21" customWidth="1"/>
    <col min="12035" max="12037" width="20.6296296296296" style="21" customWidth="1"/>
    <col min="12038" max="12288" width="6.87962962962963" style="21"/>
    <col min="12289" max="12289" width="14.5" style="21" customWidth="1"/>
    <col min="12290" max="12290" width="33.3796296296296" style="21" customWidth="1"/>
    <col min="12291" max="12293" width="20.6296296296296" style="21" customWidth="1"/>
    <col min="12294" max="12544" width="6.87962962962963" style="21"/>
    <col min="12545" max="12545" width="14.5" style="21" customWidth="1"/>
    <col min="12546" max="12546" width="33.3796296296296" style="21" customWidth="1"/>
    <col min="12547" max="12549" width="20.6296296296296" style="21" customWidth="1"/>
    <col min="12550" max="12800" width="6.87962962962963" style="21"/>
    <col min="12801" max="12801" width="14.5" style="21" customWidth="1"/>
    <col min="12802" max="12802" width="33.3796296296296" style="21" customWidth="1"/>
    <col min="12803" max="12805" width="20.6296296296296" style="21" customWidth="1"/>
    <col min="12806" max="13056" width="6.87962962962963" style="21"/>
    <col min="13057" max="13057" width="14.5" style="21" customWidth="1"/>
    <col min="13058" max="13058" width="33.3796296296296" style="21" customWidth="1"/>
    <col min="13059" max="13061" width="20.6296296296296" style="21" customWidth="1"/>
    <col min="13062" max="13312" width="6.87962962962963" style="21"/>
    <col min="13313" max="13313" width="14.5" style="21" customWidth="1"/>
    <col min="13314" max="13314" width="33.3796296296296" style="21" customWidth="1"/>
    <col min="13315" max="13317" width="20.6296296296296" style="21" customWidth="1"/>
    <col min="13318" max="13568" width="6.87962962962963" style="21"/>
    <col min="13569" max="13569" width="14.5" style="21" customWidth="1"/>
    <col min="13570" max="13570" width="33.3796296296296" style="21" customWidth="1"/>
    <col min="13571" max="13573" width="20.6296296296296" style="21" customWidth="1"/>
    <col min="13574" max="13824" width="6.87962962962963" style="21"/>
    <col min="13825" max="13825" width="14.5" style="21" customWidth="1"/>
    <col min="13826" max="13826" width="33.3796296296296" style="21" customWidth="1"/>
    <col min="13827" max="13829" width="20.6296296296296" style="21" customWidth="1"/>
    <col min="13830" max="14080" width="6.87962962962963" style="21"/>
    <col min="14081" max="14081" width="14.5" style="21" customWidth="1"/>
    <col min="14082" max="14082" width="33.3796296296296" style="21" customWidth="1"/>
    <col min="14083" max="14085" width="20.6296296296296" style="21" customWidth="1"/>
    <col min="14086" max="14336" width="6.87962962962963" style="21"/>
    <col min="14337" max="14337" width="14.5" style="21" customWidth="1"/>
    <col min="14338" max="14338" width="33.3796296296296" style="21" customWidth="1"/>
    <col min="14339" max="14341" width="20.6296296296296" style="21" customWidth="1"/>
    <col min="14342" max="14592" width="6.87962962962963" style="21"/>
    <col min="14593" max="14593" width="14.5" style="21" customWidth="1"/>
    <col min="14594" max="14594" width="33.3796296296296" style="21" customWidth="1"/>
    <col min="14595" max="14597" width="20.6296296296296" style="21" customWidth="1"/>
    <col min="14598" max="14848" width="6.87962962962963" style="21"/>
    <col min="14849" max="14849" width="14.5" style="21" customWidth="1"/>
    <col min="14850" max="14850" width="33.3796296296296" style="21" customWidth="1"/>
    <col min="14851" max="14853" width="20.6296296296296" style="21" customWidth="1"/>
    <col min="14854" max="15104" width="6.87962962962963" style="21"/>
    <col min="15105" max="15105" width="14.5" style="21" customWidth="1"/>
    <col min="15106" max="15106" width="33.3796296296296" style="21" customWidth="1"/>
    <col min="15107" max="15109" width="20.6296296296296" style="21" customWidth="1"/>
    <col min="15110" max="15360" width="6.87962962962963" style="21"/>
    <col min="15361" max="15361" width="14.5" style="21" customWidth="1"/>
    <col min="15362" max="15362" width="33.3796296296296" style="21" customWidth="1"/>
    <col min="15363" max="15365" width="20.6296296296296" style="21" customWidth="1"/>
    <col min="15366" max="15616" width="6.87962962962963" style="21"/>
    <col min="15617" max="15617" width="14.5" style="21" customWidth="1"/>
    <col min="15618" max="15618" width="33.3796296296296" style="21" customWidth="1"/>
    <col min="15619" max="15621" width="20.6296296296296" style="21" customWidth="1"/>
    <col min="15622" max="15872" width="6.87962962962963" style="21"/>
    <col min="15873" max="15873" width="14.5" style="21" customWidth="1"/>
    <col min="15874" max="15874" width="33.3796296296296" style="21" customWidth="1"/>
    <col min="15875" max="15877" width="20.6296296296296" style="21" customWidth="1"/>
    <col min="15878" max="16128" width="6.87962962962963" style="21"/>
    <col min="16129" max="16129" width="14.5" style="21" customWidth="1"/>
    <col min="16130" max="16130" width="33.3796296296296" style="21" customWidth="1"/>
    <col min="16131" max="16133" width="20.6296296296296" style="21" customWidth="1"/>
    <col min="16134" max="16384" width="6.87962962962963" style="21"/>
  </cols>
  <sheetData>
    <row r="1" customHeight="1" spans="1:5">
      <c r="A1" s="22" t="s">
        <v>355</v>
      </c>
      <c r="E1" s="109"/>
    </row>
    <row r="2" customHeight="1" spans="1:5">
      <c r="A2" s="114" t="s">
        <v>332</v>
      </c>
      <c r="B2" s="114"/>
      <c r="C2" s="114"/>
      <c r="D2" s="114"/>
      <c r="E2" s="114"/>
    </row>
    <row r="3" customHeight="1" spans="1:5">
      <c r="A3" s="114" t="s">
        <v>356</v>
      </c>
      <c r="B3" s="114"/>
      <c r="C3" s="114"/>
      <c r="D3" s="114"/>
      <c r="E3" s="114"/>
    </row>
    <row r="4" s="103" customFormat="1" customHeight="1" spans="1:5">
      <c r="A4" s="30"/>
      <c r="B4" s="29"/>
      <c r="C4" s="115"/>
      <c r="D4" s="115"/>
      <c r="E4" s="116" t="s">
        <v>313</v>
      </c>
    </row>
    <row r="5" s="103" customFormat="1" customHeight="1" spans="1:5">
      <c r="A5" s="39" t="s">
        <v>357</v>
      </c>
      <c r="B5" s="39"/>
      <c r="C5" s="39" t="s">
        <v>358</v>
      </c>
      <c r="D5" s="39"/>
      <c r="E5" s="39"/>
    </row>
    <row r="6" s="103" customFormat="1" customHeight="1" spans="1:5">
      <c r="A6" s="39" t="s">
        <v>336</v>
      </c>
      <c r="B6" s="39" t="s">
        <v>337</v>
      </c>
      <c r="C6" s="39" t="s">
        <v>318</v>
      </c>
      <c r="D6" s="39" t="s">
        <v>359</v>
      </c>
      <c r="E6" s="39" t="s">
        <v>360</v>
      </c>
    </row>
    <row r="7" s="103" customFormat="1" customHeight="1" spans="1:10">
      <c r="A7" s="117" t="s">
        <v>361</v>
      </c>
      <c r="B7" s="118" t="s">
        <v>362</v>
      </c>
      <c r="C7" s="119">
        <f>D7+E7</f>
        <v>175.02854</v>
      </c>
      <c r="D7" s="119">
        <f>D8+D19+D36</f>
        <v>126.894026</v>
      </c>
      <c r="E7" s="119">
        <f>E8+E19+E36</f>
        <v>48.134514</v>
      </c>
      <c r="J7" s="87"/>
    </row>
    <row r="8" s="103" customFormat="1" customHeight="1" spans="1:7">
      <c r="A8" s="120" t="s">
        <v>363</v>
      </c>
      <c r="B8" s="121" t="s">
        <v>364</v>
      </c>
      <c r="C8" s="119">
        <f>D8+E8</f>
        <v>126.882026</v>
      </c>
      <c r="D8" s="119">
        <f>SUM(D9:D18)</f>
        <v>126.882026</v>
      </c>
      <c r="E8" s="119"/>
      <c r="G8" s="87"/>
    </row>
    <row r="9" s="103" customFormat="1" customHeight="1" spans="1:11">
      <c r="A9" s="122" t="str">
        <f>MID(B9,1,5)</f>
        <v>30101</v>
      </c>
      <c r="B9" s="121" t="s">
        <v>365</v>
      </c>
      <c r="C9" s="119">
        <f t="shared" ref="C9:C20" si="0">D9+E9</f>
        <v>29.712</v>
      </c>
      <c r="D9" s="119">
        <v>29.712</v>
      </c>
      <c r="E9" s="119">
        <v>0</v>
      </c>
      <c r="F9" s="87" t="s">
        <v>365</v>
      </c>
      <c r="G9" s="87">
        <v>339084</v>
      </c>
      <c r="K9" s="87"/>
    </row>
    <row r="10" s="103" customFormat="1" customHeight="1" spans="1:8">
      <c r="A10" s="122" t="str">
        <f t="shared" ref="A10:A18" si="1">MID(B10,1,5)</f>
        <v>30102</v>
      </c>
      <c r="B10" s="121" t="s">
        <v>366</v>
      </c>
      <c r="C10" s="119">
        <f t="shared" si="0"/>
        <v>26.1324</v>
      </c>
      <c r="D10" s="119">
        <v>26.1324</v>
      </c>
      <c r="E10" s="119">
        <v>0</v>
      </c>
      <c r="F10" s="87" t="s">
        <v>366</v>
      </c>
      <c r="G10" s="103">
        <v>258456</v>
      </c>
      <c r="H10" s="87"/>
    </row>
    <row r="11" s="103" customFormat="1" customHeight="1" spans="1:8">
      <c r="A11" s="122" t="str">
        <f t="shared" si="1"/>
        <v>30103</v>
      </c>
      <c r="B11" s="121" t="s">
        <v>367</v>
      </c>
      <c r="C11" s="119">
        <f t="shared" si="0"/>
        <v>27.935</v>
      </c>
      <c r="D11" s="119">
        <v>27.935</v>
      </c>
      <c r="E11" s="119">
        <v>0</v>
      </c>
      <c r="F11" s="87" t="s">
        <v>367</v>
      </c>
      <c r="G11" s="103">
        <v>253007</v>
      </c>
      <c r="H11" s="87"/>
    </row>
    <row r="12" s="103" customFormat="1" customHeight="1" spans="1:8">
      <c r="A12" s="122" t="str">
        <f t="shared" si="1"/>
        <v>30108</v>
      </c>
      <c r="B12" s="121" t="s">
        <v>368</v>
      </c>
      <c r="C12" s="119">
        <f t="shared" si="0"/>
        <v>9.717024</v>
      </c>
      <c r="D12" s="119">
        <v>9.717024</v>
      </c>
      <c r="E12" s="119">
        <v>0</v>
      </c>
      <c r="F12" s="87"/>
      <c r="G12" s="87"/>
      <c r="H12" s="87"/>
    </row>
    <row r="13" s="103" customFormat="1" customHeight="1" spans="1:10">
      <c r="A13" s="122" t="str">
        <f t="shared" si="1"/>
        <v>30109</v>
      </c>
      <c r="B13" s="121" t="s">
        <v>369</v>
      </c>
      <c r="C13" s="119">
        <f t="shared" si="0"/>
        <v>4.8585</v>
      </c>
      <c r="D13" s="119">
        <v>4.8585</v>
      </c>
      <c r="E13" s="119">
        <v>0</v>
      </c>
      <c r="F13" s="87" t="s">
        <v>368</v>
      </c>
      <c r="G13" s="87">
        <v>104468.32</v>
      </c>
      <c r="J13" s="87"/>
    </row>
    <row r="14" s="103" customFormat="1" customHeight="1" spans="1:11">
      <c r="A14" s="122" t="str">
        <f t="shared" si="1"/>
        <v>30110</v>
      </c>
      <c r="B14" s="121" t="s">
        <v>370</v>
      </c>
      <c r="C14" s="119">
        <f t="shared" si="0"/>
        <v>5.769483</v>
      </c>
      <c r="D14" s="119">
        <v>5.769483</v>
      </c>
      <c r="E14" s="119">
        <v>0</v>
      </c>
      <c r="F14" s="87" t="s">
        <v>369</v>
      </c>
      <c r="G14" s="103">
        <v>52234</v>
      </c>
      <c r="K14" s="87"/>
    </row>
    <row r="15" s="103" customFormat="1" customHeight="1" spans="1:11">
      <c r="A15" s="122" t="str">
        <f t="shared" si="1"/>
        <v>30112</v>
      </c>
      <c r="B15" s="121" t="s">
        <v>371</v>
      </c>
      <c r="C15" s="119">
        <f t="shared" si="0"/>
        <v>0.485851</v>
      </c>
      <c r="D15" s="119">
        <v>0.485851</v>
      </c>
      <c r="E15" s="119">
        <v>0</v>
      </c>
      <c r="F15" s="87" t="s">
        <v>370</v>
      </c>
      <c r="G15" s="87">
        <v>62842.32</v>
      </c>
      <c r="H15" s="87"/>
      <c r="K15" s="87"/>
    </row>
    <row r="16" s="103" customFormat="1" customHeight="1" spans="1:11">
      <c r="A16" s="122" t="str">
        <f t="shared" si="1"/>
        <v>30113</v>
      </c>
      <c r="B16" s="121" t="s">
        <v>372</v>
      </c>
      <c r="C16" s="119">
        <f t="shared" si="0"/>
        <v>7.287768</v>
      </c>
      <c r="D16" s="119">
        <v>7.287768</v>
      </c>
      <c r="E16" s="119">
        <v>0</v>
      </c>
      <c r="F16" s="87"/>
      <c r="G16" s="87"/>
      <c r="K16" s="87"/>
    </row>
    <row r="17" s="103" customFormat="1" customHeight="1" spans="1:11">
      <c r="A17" s="122" t="str">
        <f t="shared" si="1"/>
        <v>30114</v>
      </c>
      <c r="B17" s="121" t="s">
        <v>373</v>
      </c>
      <c r="C17" s="119">
        <f t="shared" si="0"/>
        <v>1.28</v>
      </c>
      <c r="D17" s="119">
        <v>1.28</v>
      </c>
      <c r="E17" s="119"/>
      <c r="F17" s="87"/>
      <c r="G17" s="87"/>
      <c r="K17" s="87"/>
    </row>
    <row r="18" s="103" customFormat="1" customHeight="1" spans="1:11">
      <c r="A18" s="122" t="str">
        <f t="shared" si="1"/>
        <v>30199</v>
      </c>
      <c r="B18" s="121" t="s">
        <v>374</v>
      </c>
      <c r="C18" s="119">
        <f t="shared" si="0"/>
        <v>13.704</v>
      </c>
      <c r="D18" s="119">
        <v>13.704</v>
      </c>
      <c r="E18" s="119">
        <v>0</v>
      </c>
      <c r="F18" s="87" t="s">
        <v>371</v>
      </c>
      <c r="G18" s="87">
        <v>5223.42</v>
      </c>
      <c r="K18" s="87"/>
    </row>
    <row r="19" s="103" customFormat="1" customHeight="1" spans="1:7">
      <c r="A19" s="120" t="s">
        <v>375</v>
      </c>
      <c r="B19" s="121" t="s">
        <v>376</v>
      </c>
      <c r="C19" s="119">
        <f t="shared" si="0"/>
        <v>48.134514</v>
      </c>
      <c r="D19" s="119">
        <f>SUM(D20:D35)</f>
        <v>0</v>
      </c>
      <c r="E19" s="119">
        <f>SUM(E20:E35)</f>
        <v>48.134514</v>
      </c>
      <c r="F19" s="87"/>
      <c r="G19" s="87"/>
    </row>
    <row r="20" s="103" customFormat="1" customHeight="1" spans="1:14">
      <c r="A20" s="122" t="str">
        <f>MID(B20,1,5)</f>
        <v>30201</v>
      </c>
      <c r="B20" s="78" t="s">
        <v>377</v>
      </c>
      <c r="C20" s="119">
        <f t="shared" si="0"/>
        <v>10</v>
      </c>
      <c r="D20" s="119"/>
      <c r="E20" s="119">
        <v>10</v>
      </c>
      <c r="F20" s="87" t="s">
        <v>377</v>
      </c>
      <c r="G20" s="87">
        <v>60000</v>
      </c>
      <c r="H20" s="87"/>
      <c r="N20" s="87"/>
    </row>
    <row r="21" s="103" customFormat="1" customHeight="1" spans="1:7">
      <c r="A21" s="122" t="str">
        <f t="shared" ref="A21:A35" si="2">MID(B21,1,5)</f>
        <v>30202</v>
      </c>
      <c r="B21" s="123" t="s">
        <v>378</v>
      </c>
      <c r="C21" s="119">
        <f t="shared" ref="C21:C38" si="3">D21+E21</f>
        <v>2.6</v>
      </c>
      <c r="D21" s="119"/>
      <c r="E21" s="119">
        <v>2.6</v>
      </c>
      <c r="F21" s="87" t="s">
        <v>378</v>
      </c>
      <c r="G21" s="87"/>
    </row>
    <row r="22" s="103" customFormat="1" customHeight="1" spans="1:10">
      <c r="A22" s="122" t="str">
        <f t="shared" si="2"/>
        <v>30203</v>
      </c>
      <c r="B22" s="123" t="s">
        <v>379</v>
      </c>
      <c r="C22" s="119">
        <f t="shared" si="3"/>
        <v>1</v>
      </c>
      <c r="D22" s="119"/>
      <c r="E22" s="119">
        <v>1</v>
      </c>
      <c r="F22" s="87" t="s">
        <v>379</v>
      </c>
      <c r="G22" s="103">
        <v>20000</v>
      </c>
      <c r="H22" s="87"/>
      <c r="J22" s="87"/>
    </row>
    <row r="23" s="103" customFormat="1" customHeight="1" spans="1:8">
      <c r="A23" s="122" t="str">
        <f t="shared" si="2"/>
        <v>30205</v>
      </c>
      <c r="B23" s="123" t="s">
        <v>380</v>
      </c>
      <c r="C23" s="119">
        <f t="shared" si="3"/>
        <v>0.5</v>
      </c>
      <c r="D23" s="119"/>
      <c r="E23" s="119">
        <v>0.5</v>
      </c>
      <c r="F23" s="87"/>
      <c r="G23" s="87"/>
      <c r="H23" s="87"/>
    </row>
    <row r="24" s="103" customFormat="1" customHeight="1" spans="1:7">
      <c r="A24" s="122" t="str">
        <f t="shared" si="2"/>
        <v>30206</v>
      </c>
      <c r="B24" s="123" t="s">
        <v>381</v>
      </c>
      <c r="C24" s="119">
        <f t="shared" si="3"/>
        <v>1</v>
      </c>
      <c r="D24" s="119"/>
      <c r="E24" s="119">
        <v>1</v>
      </c>
      <c r="F24" s="87" t="s">
        <v>380</v>
      </c>
      <c r="G24" s="103">
        <v>6500</v>
      </c>
    </row>
    <row r="25" s="103" customFormat="1" customHeight="1" spans="1:12">
      <c r="A25" s="122" t="str">
        <f t="shared" si="2"/>
        <v>30207</v>
      </c>
      <c r="B25" s="123" t="s">
        <v>382</v>
      </c>
      <c r="C25" s="119">
        <f t="shared" si="3"/>
        <v>2.496</v>
      </c>
      <c r="D25" s="119"/>
      <c r="E25" s="119">
        <v>2.496</v>
      </c>
      <c r="F25" s="87" t="s">
        <v>381</v>
      </c>
      <c r="G25" s="87">
        <v>10000</v>
      </c>
      <c r="I25" s="87"/>
      <c r="L25" s="87"/>
    </row>
    <row r="26" s="103" customFormat="1" customHeight="1" spans="1:8">
      <c r="A26" s="122" t="str">
        <f t="shared" si="2"/>
        <v>30211</v>
      </c>
      <c r="B26" s="123" t="s">
        <v>383</v>
      </c>
      <c r="C26" s="119">
        <f t="shared" si="3"/>
        <v>14.4</v>
      </c>
      <c r="D26" s="119"/>
      <c r="E26" s="119">
        <v>14.4</v>
      </c>
      <c r="F26" s="87" t="s">
        <v>382</v>
      </c>
      <c r="G26" s="87">
        <v>21840</v>
      </c>
      <c r="H26" s="87"/>
    </row>
    <row r="27" s="103" customFormat="1" customHeight="1" spans="1:7">
      <c r="A27" s="122" t="str">
        <f t="shared" si="2"/>
        <v>30213</v>
      </c>
      <c r="B27" s="123" t="s">
        <v>384</v>
      </c>
      <c r="C27" s="119">
        <f t="shared" si="3"/>
        <v>0.5</v>
      </c>
      <c r="D27" s="119"/>
      <c r="E27" s="119">
        <v>0.5</v>
      </c>
      <c r="F27" s="87"/>
      <c r="G27" s="87"/>
    </row>
    <row r="28" s="103" customFormat="1" customHeight="1" spans="1:7">
      <c r="A28" s="122" t="str">
        <f t="shared" si="2"/>
        <v>30215</v>
      </c>
      <c r="B28" s="123" t="s">
        <v>385</v>
      </c>
      <c r="C28" s="119">
        <f t="shared" si="3"/>
        <v>0.5</v>
      </c>
      <c r="D28" s="119"/>
      <c r="E28" s="119">
        <v>0.5</v>
      </c>
      <c r="F28" s="87"/>
      <c r="G28" s="87"/>
    </row>
    <row r="29" s="103" customFormat="1" customHeight="1" spans="1:7">
      <c r="A29" s="122" t="str">
        <f t="shared" si="2"/>
        <v>30216</v>
      </c>
      <c r="B29" s="123" t="s">
        <v>386</v>
      </c>
      <c r="C29" s="119">
        <f t="shared" si="3"/>
        <v>0.843066</v>
      </c>
      <c r="D29" s="119"/>
      <c r="E29" s="119">
        <v>0.843066</v>
      </c>
      <c r="F29" s="87"/>
      <c r="G29" s="87"/>
    </row>
    <row r="30" s="103" customFormat="1" customHeight="1" spans="1:7">
      <c r="A30" s="122" t="str">
        <f t="shared" si="2"/>
        <v>30217</v>
      </c>
      <c r="B30" s="123" t="s">
        <v>387</v>
      </c>
      <c r="C30" s="119">
        <f t="shared" si="3"/>
        <v>0.5</v>
      </c>
      <c r="D30" s="119"/>
      <c r="E30" s="119">
        <v>0.5</v>
      </c>
      <c r="F30" s="87"/>
      <c r="G30" s="87"/>
    </row>
    <row r="31" s="103" customFormat="1" customHeight="1" spans="1:7">
      <c r="A31" s="122" t="str">
        <f t="shared" si="2"/>
        <v>30226</v>
      </c>
      <c r="B31" s="123" t="s">
        <v>388</v>
      </c>
      <c r="C31" s="119">
        <f t="shared" si="3"/>
        <v>3</v>
      </c>
      <c r="D31" s="119"/>
      <c r="E31" s="119">
        <v>3</v>
      </c>
      <c r="F31" s="87"/>
      <c r="G31" s="87"/>
    </row>
    <row r="32" s="103" customFormat="1" customHeight="1" spans="1:7">
      <c r="A32" s="122" t="str">
        <f t="shared" si="2"/>
        <v>30228</v>
      </c>
      <c r="B32" s="78" t="s">
        <v>389</v>
      </c>
      <c r="C32" s="119">
        <f t="shared" si="3"/>
        <v>1.124088</v>
      </c>
      <c r="D32" s="119"/>
      <c r="E32" s="119">
        <v>1.124088</v>
      </c>
      <c r="F32" s="87" t="s">
        <v>383</v>
      </c>
      <c r="G32" s="87">
        <v>126000</v>
      </c>
    </row>
    <row r="33" s="103" customFormat="1" customHeight="1" spans="1:16">
      <c r="A33" s="122" t="str">
        <f t="shared" si="2"/>
        <v>30229</v>
      </c>
      <c r="B33" s="78" t="s">
        <v>390</v>
      </c>
      <c r="C33" s="119">
        <f t="shared" si="3"/>
        <v>0.89136</v>
      </c>
      <c r="D33" s="119"/>
      <c r="E33" s="119">
        <v>0.89136</v>
      </c>
      <c r="F33" s="87"/>
      <c r="G33" s="87"/>
      <c r="P33" s="87"/>
    </row>
    <row r="34" s="103" customFormat="1" customHeight="1" spans="1:11">
      <c r="A34" s="122" t="str">
        <f t="shared" si="2"/>
        <v>30231</v>
      </c>
      <c r="B34" s="123" t="s">
        <v>391</v>
      </c>
      <c r="C34" s="119">
        <f t="shared" si="3"/>
        <v>3.5</v>
      </c>
      <c r="D34" s="119"/>
      <c r="E34" s="119">
        <v>3.5</v>
      </c>
      <c r="F34" s="87"/>
      <c r="G34" s="87"/>
      <c r="H34" s="87"/>
      <c r="K34" s="87"/>
    </row>
    <row r="35" s="103" customFormat="1" customHeight="1" spans="1:9">
      <c r="A35" s="122" t="str">
        <f t="shared" si="2"/>
        <v>30239</v>
      </c>
      <c r="B35" s="123" t="s">
        <v>392</v>
      </c>
      <c r="C35" s="119">
        <f t="shared" si="3"/>
        <v>5.28</v>
      </c>
      <c r="D35" s="119"/>
      <c r="E35" s="119">
        <v>5.28</v>
      </c>
      <c r="F35" s="87"/>
      <c r="G35" s="87"/>
      <c r="H35" s="87"/>
      <c r="I35" s="87"/>
    </row>
    <row r="36" s="103" customFormat="1" customHeight="1" spans="1:10">
      <c r="A36" s="120" t="s">
        <v>393</v>
      </c>
      <c r="B36" s="123" t="s">
        <v>394</v>
      </c>
      <c r="C36" s="119">
        <f t="shared" si="3"/>
        <v>0.012</v>
      </c>
      <c r="D36" s="119">
        <f>SUM(D37:D41)</f>
        <v>0.012</v>
      </c>
      <c r="E36" s="119"/>
      <c r="F36" s="87"/>
      <c r="G36" s="87"/>
      <c r="H36" s="87"/>
      <c r="J36" s="87"/>
    </row>
    <row r="37" s="103" customFormat="1" customHeight="1" spans="1:10">
      <c r="A37" s="122" t="str">
        <f>MID(B37,1,5)</f>
        <v>30309</v>
      </c>
      <c r="B37" s="123" t="s">
        <v>395</v>
      </c>
      <c r="C37" s="119">
        <f t="shared" si="3"/>
        <v>0.012</v>
      </c>
      <c r="D37" s="119">
        <v>0.012</v>
      </c>
      <c r="E37" s="119">
        <v>0</v>
      </c>
      <c r="F37" s="87"/>
      <c r="G37" s="87"/>
      <c r="H37" s="87"/>
      <c r="J37" s="87"/>
    </row>
    <row r="38" s="103" customFormat="1" customHeight="1" spans="1:10">
      <c r="A38" s="122" t="str">
        <f>MID(B38,1,5)</f>
        <v>30399</v>
      </c>
      <c r="B38" s="123" t="s">
        <v>396</v>
      </c>
      <c r="C38" s="119">
        <f t="shared" si="3"/>
        <v>0</v>
      </c>
      <c r="D38" s="119">
        <v>0</v>
      </c>
      <c r="E38" s="119"/>
      <c r="F38" s="87"/>
      <c r="G38" s="87"/>
      <c r="H38" s="87"/>
      <c r="J38" s="87"/>
    </row>
    <row r="39" s="103" customFormat="1" customHeight="1" spans="1:10">
      <c r="A39" s="122"/>
      <c r="B39" s="123"/>
      <c r="C39" s="119"/>
      <c r="D39" s="119"/>
      <c r="E39" s="119"/>
      <c r="F39" s="87" t="s">
        <v>397</v>
      </c>
      <c r="G39" s="87">
        <v>2000</v>
      </c>
      <c r="H39" s="87"/>
      <c r="J39" s="87"/>
    </row>
    <row r="40" s="103" customFormat="1" customHeight="1" spans="1:10">
      <c r="A40" s="122"/>
      <c r="B40" s="123"/>
      <c r="C40" s="119"/>
      <c r="D40" s="119"/>
      <c r="E40" s="119"/>
      <c r="F40" s="87"/>
      <c r="G40" s="87"/>
      <c r="H40" s="87"/>
      <c r="J40" s="87"/>
    </row>
    <row r="41" s="103" customFormat="1" customHeight="1" spans="1:10">
      <c r="A41" s="122"/>
      <c r="B41" s="123"/>
      <c r="C41" s="119"/>
      <c r="D41" s="119"/>
      <c r="E41" s="119"/>
      <c r="F41" s="87"/>
      <c r="G41" s="87"/>
      <c r="H41" s="87"/>
      <c r="J41" s="87"/>
    </row>
  </sheetData>
  <mergeCells count="4">
    <mergeCell ref="A2:E2"/>
    <mergeCell ref="A3:E3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showGridLines="0" showZeros="0" topLeftCell="G1" workbookViewId="0">
      <selection activeCell="G8" sqref="G8"/>
    </sheetView>
  </sheetViews>
  <sheetFormatPr defaultColWidth="6.87962962962963" defaultRowHeight="12.75" customHeight="1"/>
  <cols>
    <col min="1" max="6" width="11.6296296296296" style="21" hidden="1" customWidth="1"/>
    <col min="7" max="12" width="19.6296296296296" style="21" customWidth="1"/>
    <col min="13" max="256" width="6.87962962962963" style="21"/>
    <col min="257" max="268" width="11.6296296296296" style="21" customWidth="1"/>
    <col min="269" max="512" width="6.87962962962963" style="21"/>
    <col min="513" max="524" width="11.6296296296296" style="21" customWidth="1"/>
    <col min="525" max="768" width="6.87962962962963" style="21"/>
    <col min="769" max="780" width="11.6296296296296" style="21" customWidth="1"/>
    <col min="781" max="1024" width="6.87962962962963" style="21"/>
    <col min="1025" max="1036" width="11.6296296296296" style="21" customWidth="1"/>
    <col min="1037" max="1280" width="6.87962962962963" style="21"/>
    <col min="1281" max="1292" width="11.6296296296296" style="21" customWidth="1"/>
    <col min="1293" max="1536" width="6.87962962962963" style="21"/>
    <col min="1537" max="1548" width="11.6296296296296" style="21" customWidth="1"/>
    <col min="1549" max="1792" width="6.87962962962963" style="21"/>
    <col min="1793" max="1804" width="11.6296296296296" style="21" customWidth="1"/>
    <col min="1805" max="2048" width="6.87962962962963" style="21"/>
    <col min="2049" max="2060" width="11.6296296296296" style="21" customWidth="1"/>
    <col min="2061" max="2304" width="6.87962962962963" style="21"/>
    <col min="2305" max="2316" width="11.6296296296296" style="21" customWidth="1"/>
    <col min="2317" max="2560" width="6.87962962962963" style="21"/>
    <col min="2561" max="2572" width="11.6296296296296" style="21" customWidth="1"/>
    <col min="2573" max="2816" width="6.87962962962963" style="21"/>
    <col min="2817" max="2828" width="11.6296296296296" style="21" customWidth="1"/>
    <col min="2829" max="3072" width="6.87962962962963" style="21"/>
    <col min="3073" max="3084" width="11.6296296296296" style="21" customWidth="1"/>
    <col min="3085" max="3328" width="6.87962962962963" style="21"/>
    <col min="3329" max="3340" width="11.6296296296296" style="21" customWidth="1"/>
    <col min="3341" max="3584" width="6.87962962962963" style="21"/>
    <col min="3585" max="3596" width="11.6296296296296" style="21" customWidth="1"/>
    <col min="3597" max="3840" width="6.87962962962963" style="21"/>
    <col min="3841" max="3852" width="11.6296296296296" style="21" customWidth="1"/>
    <col min="3853" max="4096" width="6.87962962962963" style="21"/>
    <col min="4097" max="4108" width="11.6296296296296" style="21" customWidth="1"/>
    <col min="4109" max="4352" width="6.87962962962963" style="21"/>
    <col min="4353" max="4364" width="11.6296296296296" style="21" customWidth="1"/>
    <col min="4365" max="4608" width="6.87962962962963" style="21"/>
    <col min="4609" max="4620" width="11.6296296296296" style="21" customWidth="1"/>
    <col min="4621" max="4864" width="6.87962962962963" style="21"/>
    <col min="4865" max="4876" width="11.6296296296296" style="21" customWidth="1"/>
    <col min="4877" max="5120" width="6.87962962962963" style="21"/>
    <col min="5121" max="5132" width="11.6296296296296" style="21" customWidth="1"/>
    <col min="5133" max="5376" width="6.87962962962963" style="21"/>
    <col min="5377" max="5388" width="11.6296296296296" style="21" customWidth="1"/>
    <col min="5389" max="5632" width="6.87962962962963" style="21"/>
    <col min="5633" max="5644" width="11.6296296296296" style="21" customWidth="1"/>
    <col min="5645" max="5888" width="6.87962962962963" style="21"/>
    <col min="5889" max="5900" width="11.6296296296296" style="21" customWidth="1"/>
    <col min="5901" max="6144" width="6.87962962962963" style="21"/>
    <col min="6145" max="6156" width="11.6296296296296" style="21" customWidth="1"/>
    <col min="6157" max="6400" width="6.87962962962963" style="21"/>
    <col min="6401" max="6412" width="11.6296296296296" style="21" customWidth="1"/>
    <col min="6413" max="6656" width="6.87962962962963" style="21"/>
    <col min="6657" max="6668" width="11.6296296296296" style="21" customWidth="1"/>
    <col min="6669" max="6912" width="6.87962962962963" style="21"/>
    <col min="6913" max="6924" width="11.6296296296296" style="21" customWidth="1"/>
    <col min="6925" max="7168" width="6.87962962962963" style="21"/>
    <col min="7169" max="7180" width="11.6296296296296" style="21" customWidth="1"/>
    <col min="7181" max="7424" width="6.87962962962963" style="21"/>
    <col min="7425" max="7436" width="11.6296296296296" style="21" customWidth="1"/>
    <col min="7437" max="7680" width="6.87962962962963" style="21"/>
    <col min="7681" max="7692" width="11.6296296296296" style="21" customWidth="1"/>
    <col min="7693" max="7936" width="6.87962962962963" style="21"/>
    <col min="7937" max="7948" width="11.6296296296296" style="21" customWidth="1"/>
    <col min="7949" max="8192" width="6.87962962962963" style="21"/>
    <col min="8193" max="8204" width="11.6296296296296" style="21" customWidth="1"/>
    <col min="8205" max="8448" width="6.87962962962963" style="21"/>
    <col min="8449" max="8460" width="11.6296296296296" style="21" customWidth="1"/>
    <col min="8461" max="8704" width="6.87962962962963" style="21"/>
    <col min="8705" max="8716" width="11.6296296296296" style="21" customWidth="1"/>
    <col min="8717" max="8960" width="6.87962962962963" style="21"/>
    <col min="8961" max="8972" width="11.6296296296296" style="21" customWidth="1"/>
    <col min="8973" max="9216" width="6.87962962962963" style="21"/>
    <col min="9217" max="9228" width="11.6296296296296" style="21" customWidth="1"/>
    <col min="9229" max="9472" width="6.87962962962963" style="21"/>
    <col min="9473" max="9484" width="11.6296296296296" style="21" customWidth="1"/>
    <col min="9485" max="9728" width="6.87962962962963" style="21"/>
    <col min="9729" max="9740" width="11.6296296296296" style="21" customWidth="1"/>
    <col min="9741" max="9984" width="6.87962962962963" style="21"/>
    <col min="9985" max="9996" width="11.6296296296296" style="21" customWidth="1"/>
    <col min="9997" max="10240" width="6.87962962962963" style="21"/>
    <col min="10241" max="10252" width="11.6296296296296" style="21" customWidth="1"/>
    <col min="10253" max="10496" width="6.87962962962963" style="21"/>
    <col min="10497" max="10508" width="11.6296296296296" style="21" customWidth="1"/>
    <col min="10509" max="10752" width="6.87962962962963" style="21"/>
    <col min="10753" max="10764" width="11.6296296296296" style="21" customWidth="1"/>
    <col min="10765" max="11008" width="6.87962962962963" style="21"/>
    <col min="11009" max="11020" width="11.6296296296296" style="21" customWidth="1"/>
    <col min="11021" max="11264" width="6.87962962962963" style="21"/>
    <col min="11265" max="11276" width="11.6296296296296" style="21" customWidth="1"/>
    <col min="11277" max="11520" width="6.87962962962963" style="21"/>
    <col min="11521" max="11532" width="11.6296296296296" style="21" customWidth="1"/>
    <col min="11533" max="11776" width="6.87962962962963" style="21"/>
    <col min="11777" max="11788" width="11.6296296296296" style="21" customWidth="1"/>
    <col min="11789" max="12032" width="6.87962962962963" style="21"/>
    <col min="12033" max="12044" width="11.6296296296296" style="21" customWidth="1"/>
    <col min="12045" max="12288" width="6.87962962962963" style="21"/>
    <col min="12289" max="12300" width="11.6296296296296" style="21" customWidth="1"/>
    <col min="12301" max="12544" width="6.87962962962963" style="21"/>
    <col min="12545" max="12556" width="11.6296296296296" style="21" customWidth="1"/>
    <col min="12557" max="12800" width="6.87962962962963" style="21"/>
    <col min="12801" max="12812" width="11.6296296296296" style="21" customWidth="1"/>
    <col min="12813" max="13056" width="6.87962962962963" style="21"/>
    <col min="13057" max="13068" width="11.6296296296296" style="21" customWidth="1"/>
    <col min="13069" max="13312" width="6.87962962962963" style="21"/>
    <col min="13313" max="13324" width="11.6296296296296" style="21" customWidth="1"/>
    <col min="13325" max="13568" width="6.87962962962963" style="21"/>
    <col min="13569" max="13580" width="11.6296296296296" style="21" customWidth="1"/>
    <col min="13581" max="13824" width="6.87962962962963" style="21"/>
    <col min="13825" max="13836" width="11.6296296296296" style="21" customWidth="1"/>
    <col min="13837" max="14080" width="6.87962962962963" style="21"/>
    <col min="14081" max="14092" width="11.6296296296296" style="21" customWidth="1"/>
    <col min="14093" max="14336" width="6.87962962962963" style="21"/>
    <col min="14337" max="14348" width="11.6296296296296" style="21" customWidth="1"/>
    <col min="14349" max="14592" width="6.87962962962963" style="21"/>
    <col min="14593" max="14604" width="11.6296296296296" style="21" customWidth="1"/>
    <col min="14605" max="14848" width="6.87962962962963" style="21"/>
    <col min="14849" max="14860" width="11.6296296296296" style="21" customWidth="1"/>
    <col min="14861" max="15104" width="6.87962962962963" style="21"/>
    <col min="15105" max="15116" width="11.6296296296296" style="21" customWidth="1"/>
    <col min="15117" max="15360" width="6.87962962962963" style="21"/>
    <col min="15361" max="15372" width="11.6296296296296" style="21" customWidth="1"/>
    <col min="15373" max="15616" width="6.87962962962963" style="21"/>
    <col min="15617" max="15628" width="11.6296296296296" style="21" customWidth="1"/>
    <col min="15629" max="15872" width="6.87962962962963" style="21"/>
    <col min="15873" max="15884" width="11.6296296296296" style="21" customWidth="1"/>
    <col min="15885" max="16128" width="6.87962962962963" style="21"/>
    <col min="16129" max="16140" width="11.6296296296296" style="21" customWidth="1"/>
    <col min="16141" max="16384" width="6.87962962962963" style="21"/>
  </cols>
  <sheetData>
    <row r="1" ht="20.1" customHeight="1" spans="1:12">
      <c r="A1" s="22" t="s">
        <v>398</v>
      </c>
      <c r="G1" s="98" t="s">
        <v>398</v>
      </c>
      <c r="L1" s="109"/>
    </row>
    <row r="2" ht="28.2" spans="1:12">
      <c r="A2" s="99" t="s">
        <v>399</v>
      </c>
      <c r="B2" s="100"/>
      <c r="C2" s="100"/>
      <c r="D2" s="100"/>
      <c r="E2" s="100"/>
      <c r="F2" s="100"/>
      <c r="G2" s="101" t="s">
        <v>400</v>
      </c>
      <c r="H2" s="100"/>
      <c r="I2" s="100"/>
      <c r="J2" s="100"/>
      <c r="K2" s="100"/>
      <c r="L2" s="100"/>
    </row>
    <row r="3" ht="20.1" customHeight="1" spans="1:12">
      <c r="A3" s="1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20.1" customHeight="1" spans="1:1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31" t="s">
        <v>313</v>
      </c>
    </row>
    <row r="5" ht="28.5" customHeight="1" spans="1:12">
      <c r="A5" s="39" t="s">
        <v>401</v>
      </c>
      <c r="B5" s="39"/>
      <c r="C5" s="39"/>
      <c r="D5" s="39"/>
      <c r="E5" s="39"/>
      <c r="F5" s="92"/>
      <c r="G5" s="39" t="s">
        <v>335</v>
      </c>
      <c r="H5" s="39"/>
      <c r="I5" s="39"/>
      <c r="J5" s="39"/>
      <c r="K5" s="39"/>
      <c r="L5" s="39"/>
    </row>
    <row r="6" ht="28.5" customHeight="1" spans="1:12">
      <c r="A6" s="62" t="s">
        <v>318</v>
      </c>
      <c r="B6" s="104" t="s">
        <v>402</v>
      </c>
      <c r="C6" s="62" t="s">
        <v>403</v>
      </c>
      <c r="D6" s="62"/>
      <c r="E6" s="62"/>
      <c r="F6" s="105" t="s">
        <v>404</v>
      </c>
      <c r="G6" s="39" t="s">
        <v>318</v>
      </c>
      <c r="H6" s="17" t="s">
        <v>402</v>
      </c>
      <c r="I6" s="39" t="s">
        <v>403</v>
      </c>
      <c r="J6" s="39"/>
      <c r="K6" s="39"/>
      <c r="L6" s="39" t="s">
        <v>404</v>
      </c>
    </row>
    <row r="7" ht="28.5" customHeight="1" spans="1:12">
      <c r="A7" s="93"/>
      <c r="B7" s="32"/>
      <c r="C7" s="94" t="s">
        <v>338</v>
      </c>
      <c r="D7" s="106" t="s">
        <v>405</v>
      </c>
      <c r="E7" s="106" t="s">
        <v>406</v>
      </c>
      <c r="F7" s="93"/>
      <c r="G7" s="39"/>
      <c r="H7" s="17"/>
      <c r="I7" s="39" t="s">
        <v>338</v>
      </c>
      <c r="J7" s="17" t="s">
        <v>405</v>
      </c>
      <c r="K7" s="17" t="s">
        <v>406</v>
      </c>
      <c r="L7" s="39"/>
    </row>
    <row r="8" ht="28.5" customHeight="1" spans="1:14">
      <c r="A8" s="107"/>
      <c r="B8" s="107"/>
      <c r="C8" s="107"/>
      <c r="D8" s="107"/>
      <c r="E8" s="107"/>
      <c r="F8" s="108"/>
      <c r="G8" s="50">
        <f>I8+L8</f>
        <v>4</v>
      </c>
      <c r="H8" s="48"/>
      <c r="I8" s="110">
        <f>K8</f>
        <v>3.5</v>
      </c>
      <c r="J8" s="49"/>
      <c r="K8" s="111">
        <f>'3 一般公共预算财政基本支出'!C34</f>
        <v>3.5</v>
      </c>
      <c r="L8" s="112">
        <f>'3 一般公共预算财政基本支出'!C27</f>
        <v>0.5</v>
      </c>
      <c r="N8" s="21">
        <v>0</v>
      </c>
    </row>
    <row r="9" ht="22.5" customHeight="1" spans="2:12">
      <c r="B9" s="23"/>
      <c r="G9" s="23"/>
      <c r="H9" s="23"/>
      <c r="I9" s="23"/>
      <c r="J9" s="23"/>
      <c r="K9" s="23"/>
      <c r="L9" s="23"/>
    </row>
    <row r="10" customHeight="1" spans="7:12">
      <c r="G10" s="23"/>
      <c r="H10" s="23"/>
      <c r="I10" s="23"/>
      <c r="J10" s="23"/>
      <c r="K10" s="23"/>
      <c r="L10" s="23"/>
    </row>
    <row r="11" customHeight="1" spans="7:12">
      <c r="G11" s="23"/>
      <c r="H11" s="23"/>
      <c r="I11" s="23"/>
      <c r="J11" s="23"/>
      <c r="K11" s="23"/>
      <c r="L11" s="23"/>
    </row>
    <row r="12" customHeight="1" spans="7:12">
      <c r="G12" s="23"/>
      <c r="H12" s="23"/>
      <c r="I12" s="23"/>
      <c r="L12" s="23"/>
    </row>
    <row r="13" customHeight="1" spans="6:11">
      <c r="F13" s="23"/>
      <c r="G13" s="23"/>
      <c r="H13" s="23"/>
      <c r="I13" s="23"/>
      <c r="J13" s="23"/>
      <c r="K13" s="23"/>
    </row>
    <row r="14" customHeight="1" spans="4:9">
      <c r="D14" s="23"/>
      <c r="G14" s="23"/>
      <c r="H14" s="23"/>
      <c r="I14" s="23"/>
    </row>
    <row r="15" customHeight="1" spans="10:10">
      <c r="J15" s="23"/>
    </row>
    <row r="16" customHeight="1" spans="11:12">
      <c r="K16" s="23"/>
      <c r="L16" s="23"/>
    </row>
    <row r="20" customHeight="1" spans="8:8">
      <c r="H20" s="2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7" sqref="C7"/>
    </sheetView>
  </sheetViews>
  <sheetFormatPr defaultColWidth="6.87962962962963" defaultRowHeight="12.75" customHeight="1" outlineLevelCol="4"/>
  <cols>
    <col min="1" max="1" width="19.5" style="21" customWidth="1"/>
    <col min="2" max="2" width="52.5" style="21" customWidth="1"/>
    <col min="3" max="5" width="18.25" style="21" customWidth="1"/>
    <col min="6" max="256" width="6.87962962962963" style="21"/>
    <col min="257" max="257" width="19.5" style="21" customWidth="1"/>
    <col min="258" max="258" width="52.5" style="21" customWidth="1"/>
    <col min="259" max="261" width="18.25" style="21" customWidth="1"/>
    <col min="262" max="512" width="6.87962962962963" style="21"/>
    <col min="513" max="513" width="19.5" style="21" customWidth="1"/>
    <col min="514" max="514" width="52.5" style="21" customWidth="1"/>
    <col min="515" max="517" width="18.25" style="21" customWidth="1"/>
    <col min="518" max="768" width="6.87962962962963" style="21"/>
    <col min="769" max="769" width="19.5" style="21" customWidth="1"/>
    <col min="770" max="770" width="52.5" style="21" customWidth="1"/>
    <col min="771" max="773" width="18.25" style="21" customWidth="1"/>
    <col min="774" max="1024" width="6.87962962962963" style="21"/>
    <col min="1025" max="1025" width="19.5" style="21" customWidth="1"/>
    <col min="1026" max="1026" width="52.5" style="21" customWidth="1"/>
    <col min="1027" max="1029" width="18.25" style="21" customWidth="1"/>
    <col min="1030" max="1280" width="6.87962962962963" style="21"/>
    <col min="1281" max="1281" width="19.5" style="21" customWidth="1"/>
    <col min="1282" max="1282" width="52.5" style="21" customWidth="1"/>
    <col min="1283" max="1285" width="18.25" style="21" customWidth="1"/>
    <col min="1286" max="1536" width="6.87962962962963" style="21"/>
    <col min="1537" max="1537" width="19.5" style="21" customWidth="1"/>
    <col min="1538" max="1538" width="52.5" style="21" customWidth="1"/>
    <col min="1539" max="1541" width="18.25" style="21" customWidth="1"/>
    <col min="1542" max="1792" width="6.87962962962963" style="21"/>
    <col min="1793" max="1793" width="19.5" style="21" customWidth="1"/>
    <col min="1794" max="1794" width="52.5" style="21" customWidth="1"/>
    <col min="1795" max="1797" width="18.25" style="21" customWidth="1"/>
    <col min="1798" max="2048" width="6.87962962962963" style="21"/>
    <col min="2049" max="2049" width="19.5" style="21" customWidth="1"/>
    <col min="2050" max="2050" width="52.5" style="21" customWidth="1"/>
    <col min="2051" max="2053" width="18.25" style="21" customWidth="1"/>
    <col min="2054" max="2304" width="6.87962962962963" style="21"/>
    <col min="2305" max="2305" width="19.5" style="21" customWidth="1"/>
    <col min="2306" max="2306" width="52.5" style="21" customWidth="1"/>
    <col min="2307" max="2309" width="18.25" style="21" customWidth="1"/>
    <col min="2310" max="2560" width="6.87962962962963" style="21"/>
    <col min="2561" max="2561" width="19.5" style="21" customWidth="1"/>
    <col min="2562" max="2562" width="52.5" style="21" customWidth="1"/>
    <col min="2563" max="2565" width="18.25" style="21" customWidth="1"/>
    <col min="2566" max="2816" width="6.87962962962963" style="21"/>
    <col min="2817" max="2817" width="19.5" style="21" customWidth="1"/>
    <col min="2818" max="2818" width="52.5" style="21" customWidth="1"/>
    <col min="2819" max="2821" width="18.25" style="21" customWidth="1"/>
    <col min="2822" max="3072" width="6.87962962962963" style="21"/>
    <col min="3073" max="3073" width="19.5" style="21" customWidth="1"/>
    <col min="3074" max="3074" width="52.5" style="21" customWidth="1"/>
    <col min="3075" max="3077" width="18.25" style="21" customWidth="1"/>
    <col min="3078" max="3328" width="6.87962962962963" style="21"/>
    <col min="3329" max="3329" width="19.5" style="21" customWidth="1"/>
    <col min="3330" max="3330" width="52.5" style="21" customWidth="1"/>
    <col min="3331" max="3333" width="18.25" style="21" customWidth="1"/>
    <col min="3334" max="3584" width="6.87962962962963" style="21"/>
    <col min="3585" max="3585" width="19.5" style="21" customWidth="1"/>
    <col min="3586" max="3586" width="52.5" style="21" customWidth="1"/>
    <col min="3587" max="3589" width="18.25" style="21" customWidth="1"/>
    <col min="3590" max="3840" width="6.87962962962963" style="21"/>
    <col min="3841" max="3841" width="19.5" style="21" customWidth="1"/>
    <col min="3842" max="3842" width="52.5" style="21" customWidth="1"/>
    <col min="3843" max="3845" width="18.25" style="21" customWidth="1"/>
    <col min="3846" max="4096" width="6.87962962962963" style="21"/>
    <col min="4097" max="4097" width="19.5" style="21" customWidth="1"/>
    <col min="4098" max="4098" width="52.5" style="21" customWidth="1"/>
    <col min="4099" max="4101" width="18.25" style="21" customWidth="1"/>
    <col min="4102" max="4352" width="6.87962962962963" style="21"/>
    <col min="4353" max="4353" width="19.5" style="21" customWidth="1"/>
    <col min="4354" max="4354" width="52.5" style="21" customWidth="1"/>
    <col min="4355" max="4357" width="18.25" style="21" customWidth="1"/>
    <col min="4358" max="4608" width="6.87962962962963" style="21"/>
    <col min="4609" max="4609" width="19.5" style="21" customWidth="1"/>
    <col min="4610" max="4610" width="52.5" style="21" customWidth="1"/>
    <col min="4611" max="4613" width="18.25" style="21" customWidth="1"/>
    <col min="4614" max="4864" width="6.87962962962963" style="21"/>
    <col min="4865" max="4865" width="19.5" style="21" customWidth="1"/>
    <col min="4866" max="4866" width="52.5" style="21" customWidth="1"/>
    <col min="4867" max="4869" width="18.25" style="21" customWidth="1"/>
    <col min="4870" max="5120" width="6.87962962962963" style="21"/>
    <col min="5121" max="5121" width="19.5" style="21" customWidth="1"/>
    <col min="5122" max="5122" width="52.5" style="21" customWidth="1"/>
    <col min="5123" max="5125" width="18.25" style="21" customWidth="1"/>
    <col min="5126" max="5376" width="6.87962962962963" style="21"/>
    <col min="5377" max="5377" width="19.5" style="21" customWidth="1"/>
    <col min="5378" max="5378" width="52.5" style="21" customWidth="1"/>
    <col min="5379" max="5381" width="18.25" style="21" customWidth="1"/>
    <col min="5382" max="5632" width="6.87962962962963" style="21"/>
    <col min="5633" max="5633" width="19.5" style="21" customWidth="1"/>
    <col min="5634" max="5634" width="52.5" style="21" customWidth="1"/>
    <col min="5635" max="5637" width="18.25" style="21" customWidth="1"/>
    <col min="5638" max="5888" width="6.87962962962963" style="21"/>
    <col min="5889" max="5889" width="19.5" style="21" customWidth="1"/>
    <col min="5890" max="5890" width="52.5" style="21" customWidth="1"/>
    <col min="5891" max="5893" width="18.25" style="21" customWidth="1"/>
    <col min="5894" max="6144" width="6.87962962962963" style="21"/>
    <col min="6145" max="6145" width="19.5" style="21" customWidth="1"/>
    <col min="6146" max="6146" width="52.5" style="21" customWidth="1"/>
    <col min="6147" max="6149" width="18.25" style="21" customWidth="1"/>
    <col min="6150" max="6400" width="6.87962962962963" style="21"/>
    <col min="6401" max="6401" width="19.5" style="21" customWidth="1"/>
    <col min="6402" max="6402" width="52.5" style="21" customWidth="1"/>
    <col min="6403" max="6405" width="18.25" style="21" customWidth="1"/>
    <col min="6406" max="6656" width="6.87962962962963" style="21"/>
    <col min="6657" max="6657" width="19.5" style="21" customWidth="1"/>
    <col min="6658" max="6658" width="52.5" style="21" customWidth="1"/>
    <col min="6659" max="6661" width="18.25" style="21" customWidth="1"/>
    <col min="6662" max="6912" width="6.87962962962963" style="21"/>
    <col min="6913" max="6913" width="19.5" style="21" customWidth="1"/>
    <col min="6914" max="6914" width="52.5" style="21" customWidth="1"/>
    <col min="6915" max="6917" width="18.25" style="21" customWidth="1"/>
    <col min="6918" max="7168" width="6.87962962962963" style="21"/>
    <col min="7169" max="7169" width="19.5" style="21" customWidth="1"/>
    <col min="7170" max="7170" width="52.5" style="21" customWidth="1"/>
    <col min="7171" max="7173" width="18.25" style="21" customWidth="1"/>
    <col min="7174" max="7424" width="6.87962962962963" style="21"/>
    <col min="7425" max="7425" width="19.5" style="21" customWidth="1"/>
    <col min="7426" max="7426" width="52.5" style="21" customWidth="1"/>
    <col min="7427" max="7429" width="18.25" style="21" customWidth="1"/>
    <col min="7430" max="7680" width="6.87962962962963" style="21"/>
    <col min="7681" max="7681" width="19.5" style="21" customWidth="1"/>
    <col min="7682" max="7682" width="52.5" style="21" customWidth="1"/>
    <col min="7683" max="7685" width="18.25" style="21" customWidth="1"/>
    <col min="7686" max="7936" width="6.87962962962963" style="21"/>
    <col min="7937" max="7937" width="19.5" style="21" customWidth="1"/>
    <col min="7938" max="7938" width="52.5" style="21" customWidth="1"/>
    <col min="7939" max="7941" width="18.25" style="21" customWidth="1"/>
    <col min="7942" max="8192" width="6.87962962962963" style="21"/>
    <col min="8193" max="8193" width="19.5" style="21" customWidth="1"/>
    <col min="8194" max="8194" width="52.5" style="21" customWidth="1"/>
    <col min="8195" max="8197" width="18.25" style="21" customWidth="1"/>
    <col min="8198" max="8448" width="6.87962962962963" style="21"/>
    <col min="8449" max="8449" width="19.5" style="21" customWidth="1"/>
    <col min="8450" max="8450" width="52.5" style="21" customWidth="1"/>
    <col min="8451" max="8453" width="18.25" style="21" customWidth="1"/>
    <col min="8454" max="8704" width="6.87962962962963" style="21"/>
    <col min="8705" max="8705" width="19.5" style="21" customWidth="1"/>
    <col min="8706" max="8706" width="52.5" style="21" customWidth="1"/>
    <col min="8707" max="8709" width="18.25" style="21" customWidth="1"/>
    <col min="8710" max="8960" width="6.87962962962963" style="21"/>
    <col min="8961" max="8961" width="19.5" style="21" customWidth="1"/>
    <col min="8962" max="8962" width="52.5" style="21" customWidth="1"/>
    <col min="8963" max="8965" width="18.25" style="21" customWidth="1"/>
    <col min="8966" max="9216" width="6.87962962962963" style="21"/>
    <col min="9217" max="9217" width="19.5" style="21" customWidth="1"/>
    <col min="9218" max="9218" width="52.5" style="21" customWidth="1"/>
    <col min="9219" max="9221" width="18.25" style="21" customWidth="1"/>
    <col min="9222" max="9472" width="6.87962962962963" style="21"/>
    <col min="9473" max="9473" width="19.5" style="21" customWidth="1"/>
    <col min="9474" max="9474" width="52.5" style="21" customWidth="1"/>
    <col min="9475" max="9477" width="18.25" style="21" customWidth="1"/>
    <col min="9478" max="9728" width="6.87962962962963" style="21"/>
    <col min="9729" max="9729" width="19.5" style="21" customWidth="1"/>
    <col min="9730" max="9730" width="52.5" style="21" customWidth="1"/>
    <col min="9731" max="9733" width="18.25" style="21" customWidth="1"/>
    <col min="9734" max="9984" width="6.87962962962963" style="21"/>
    <col min="9985" max="9985" width="19.5" style="21" customWidth="1"/>
    <col min="9986" max="9986" width="52.5" style="21" customWidth="1"/>
    <col min="9987" max="9989" width="18.25" style="21" customWidth="1"/>
    <col min="9990" max="10240" width="6.87962962962963" style="21"/>
    <col min="10241" max="10241" width="19.5" style="21" customWidth="1"/>
    <col min="10242" max="10242" width="52.5" style="21" customWidth="1"/>
    <col min="10243" max="10245" width="18.25" style="21" customWidth="1"/>
    <col min="10246" max="10496" width="6.87962962962963" style="21"/>
    <col min="10497" max="10497" width="19.5" style="21" customWidth="1"/>
    <col min="10498" max="10498" width="52.5" style="21" customWidth="1"/>
    <col min="10499" max="10501" width="18.25" style="21" customWidth="1"/>
    <col min="10502" max="10752" width="6.87962962962963" style="21"/>
    <col min="10753" max="10753" width="19.5" style="21" customWidth="1"/>
    <col min="10754" max="10754" width="52.5" style="21" customWidth="1"/>
    <col min="10755" max="10757" width="18.25" style="21" customWidth="1"/>
    <col min="10758" max="11008" width="6.87962962962963" style="21"/>
    <col min="11009" max="11009" width="19.5" style="21" customWidth="1"/>
    <col min="11010" max="11010" width="52.5" style="21" customWidth="1"/>
    <col min="11011" max="11013" width="18.25" style="21" customWidth="1"/>
    <col min="11014" max="11264" width="6.87962962962963" style="21"/>
    <col min="11265" max="11265" width="19.5" style="21" customWidth="1"/>
    <col min="11266" max="11266" width="52.5" style="21" customWidth="1"/>
    <col min="11267" max="11269" width="18.25" style="21" customWidth="1"/>
    <col min="11270" max="11520" width="6.87962962962963" style="21"/>
    <col min="11521" max="11521" width="19.5" style="21" customWidth="1"/>
    <col min="11522" max="11522" width="52.5" style="21" customWidth="1"/>
    <col min="11523" max="11525" width="18.25" style="21" customWidth="1"/>
    <col min="11526" max="11776" width="6.87962962962963" style="21"/>
    <col min="11777" max="11777" width="19.5" style="21" customWidth="1"/>
    <col min="11778" max="11778" width="52.5" style="21" customWidth="1"/>
    <col min="11779" max="11781" width="18.25" style="21" customWidth="1"/>
    <col min="11782" max="12032" width="6.87962962962963" style="21"/>
    <col min="12033" max="12033" width="19.5" style="21" customWidth="1"/>
    <col min="12034" max="12034" width="52.5" style="21" customWidth="1"/>
    <col min="12035" max="12037" width="18.25" style="21" customWidth="1"/>
    <col min="12038" max="12288" width="6.87962962962963" style="21"/>
    <col min="12289" max="12289" width="19.5" style="21" customWidth="1"/>
    <col min="12290" max="12290" width="52.5" style="21" customWidth="1"/>
    <col min="12291" max="12293" width="18.25" style="21" customWidth="1"/>
    <col min="12294" max="12544" width="6.87962962962963" style="21"/>
    <col min="12545" max="12545" width="19.5" style="21" customWidth="1"/>
    <col min="12546" max="12546" width="52.5" style="21" customWidth="1"/>
    <col min="12547" max="12549" width="18.25" style="21" customWidth="1"/>
    <col min="12550" max="12800" width="6.87962962962963" style="21"/>
    <col min="12801" max="12801" width="19.5" style="21" customWidth="1"/>
    <col min="12802" max="12802" width="52.5" style="21" customWidth="1"/>
    <col min="12803" max="12805" width="18.25" style="21" customWidth="1"/>
    <col min="12806" max="13056" width="6.87962962962963" style="21"/>
    <col min="13057" max="13057" width="19.5" style="21" customWidth="1"/>
    <col min="13058" max="13058" width="52.5" style="21" customWidth="1"/>
    <col min="13059" max="13061" width="18.25" style="21" customWidth="1"/>
    <col min="13062" max="13312" width="6.87962962962963" style="21"/>
    <col min="13313" max="13313" width="19.5" style="21" customWidth="1"/>
    <col min="13314" max="13314" width="52.5" style="21" customWidth="1"/>
    <col min="13315" max="13317" width="18.25" style="21" customWidth="1"/>
    <col min="13318" max="13568" width="6.87962962962963" style="21"/>
    <col min="13569" max="13569" width="19.5" style="21" customWidth="1"/>
    <col min="13570" max="13570" width="52.5" style="21" customWidth="1"/>
    <col min="13571" max="13573" width="18.25" style="21" customWidth="1"/>
    <col min="13574" max="13824" width="6.87962962962963" style="21"/>
    <col min="13825" max="13825" width="19.5" style="21" customWidth="1"/>
    <col min="13826" max="13826" width="52.5" style="21" customWidth="1"/>
    <col min="13827" max="13829" width="18.25" style="21" customWidth="1"/>
    <col min="13830" max="14080" width="6.87962962962963" style="21"/>
    <col min="14081" max="14081" width="19.5" style="21" customWidth="1"/>
    <col min="14082" max="14082" width="52.5" style="21" customWidth="1"/>
    <col min="14083" max="14085" width="18.25" style="21" customWidth="1"/>
    <col min="14086" max="14336" width="6.87962962962963" style="21"/>
    <col min="14337" max="14337" width="19.5" style="21" customWidth="1"/>
    <col min="14338" max="14338" width="52.5" style="21" customWidth="1"/>
    <col min="14339" max="14341" width="18.25" style="21" customWidth="1"/>
    <col min="14342" max="14592" width="6.87962962962963" style="21"/>
    <col min="14593" max="14593" width="19.5" style="21" customWidth="1"/>
    <col min="14594" max="14594" width="52.5" style="21" customWidth="1"/>
    <col min="14595" max="14597" width="18.25" style="21" customWidth="1"/>
    <col min="14598" max="14848" width="6.87962962962963" style="21"/>
    <col min="14849" max="14849" width="19.5" style="21" customWidth="1"/>
    <col min="14850" max="14850" width="52.5" style="21" customWidth="1"/>
    <col min="14851" max="14853" width="18.25" style="21" customWidth="1"/>
    <col min="14854" max="15104" width="6.87962962962963" style="21"/>
    <col min="15105" max="15105" width="19.5" style="21" customWidth="1"/>
    <col min="15106" max="15106" width="52.5" style="21" customWidth="1"/>
    <col min="15107" max="15109" width="18.25" style="21" customWidth="1"/>
    <col min="15110" max="15360" width="6.87962962962963" style="21"/>
    <col min="15361" max="15361" width="19.5" style="21" customWidth="1"/>
    <col min="15362" max="15362" width="52.5" style="21" customWidth="1"/>
    <col min="15363" max="15365" width="18.25" style="21" customWidth="1"/>
    <col min="15366" max="15616" width="6.87962962962963" style="21"/>
    <col min="15617" max="15617" width="19.5" style="21" customWidth="1"/>
    <col min="15618" max="15618" width="52.5" style="21" customWidth="1"/>
    <col min="15619" max="15621" width="18.25" style="21" customWidth="1"/>
    <col min="15622" max="15872" width="6.87962962962963" style="21"/>
    <col min="15873" max="15873" width="19.5" style="21" customWidth="1"/>
    <col min="15874" max="15874" width="52.5" style="21" customWidth="1"/>
    <col min="15875" max="15877" width="18.25" style="21" customWidth="1"/>
    <col min="15878" max="16128" width="6.87962962962963" style="21"/>
    <col min="16129" max="16129" width="19.5" style="21" customWidth="1"/>
    <col min="16130" max="16130" width="52.5" style="21" customWidth="1"/>
    <col min="16131" max="16133" width="18.25" style="21" customWidth="1"/>
    <col min="16134" max="16384" width="6.87962962962963" style="21"/>
  </cols>
  <sheetData>
    <row r="1" ht="20.1" customHeight="1" spans="1:5">
      <c r="A1" s="22" t="s">
        <v>407</v>
      </c>
      <c r="E1" s="56"/>
    </row>
    <row r="2" ht="27.95" customHeight="1" spans="1:5">
      <c r="A2" s="88" t="s">
        <v>408</v>
      </c>
      <c r="B2" s="88"/>
      <c r="C2" s="88"/>
      <c r="D2" s="88"/>
      <c r="E2" s="88"/>
    </row>
    <row r="3" ht="24.95" customHeight="1" spans="1:5">
      <c r="A3" s="88" t="s">
        <v>409</v>
      </c>
      <c r="B3" s="88"/>
      <c r="C3" s="88"/>
      <c r="D3" s="88"/>
      <c r="E3" s="88"/>
    </row>
    <row r="4" ht="20.1" customHeight="1" spans="1:5">
      <c r="A4" s="89"/>
      <c r="B4" s="90"/>
      <c r="C4" s="90"/>
      <c r="D4" s="90"/>
      <c r="E4" s="91" t="s">
        <v>313</v>
      </c>
    </row>
    <row r="5" ht="20.1" customHeight="1" spans="1:5">
      <c r="A5" s="39" t="s">
        <v>336</v>
      </c>
      <c r="B5" s="92" t="s">
        <v>337</v>
      </c>
      <c r="C5" s="39" t="s">
        <v>410</v>
      </c>
      <c r="D5" s="39"/>
      <c r="E5" s="39"/>
    </row>
    <row r="6" ht="20.1" customHeight="1" spans="1:5">
      <c r="A6" s="93"/>
      <c r="B6" s="93"/>
      <c r="C6" s="94" t="s">
        <v>318</v>
      </c>
      <c r="D6" s="94" t="s">
        <v>339</v>
      </c>
      <c r="E6" s="94" t="s">
        <v>340</v>
      </c>
    </row>
    <row r="7" ht="20.1" customHeight="1" spans="1:5">
      <c r="A7" s="95"/>
      <c r="B7" s="96"/>
      <c r="C7" s="49"/>
      <c r="D7" s="50"/>
      <c r="E7" s="48"/>
    </row>
    <row r="8" ht="20.25" customHeight="1" spans="1:5">
      <c r="A8" s="97" t="s">
        <v>411</v>
      </c>
      <c r="B8" s="23"/>
      <c r="C8" s="23"/>
      <c r="D8" s="23"/>
      <c r="E8" s="23"/>
    </row>
    <row r="9" ht="20.25" customHeight="1" spans="1:5">
      <c r="A9" s="23"/>
      <c r="B9" s="23"/>
      <c r="C9" s="23"/>
      <c r="D9" s="23"/>
      <c r="E9" s="23"/>
    </row>
    <row r="10" customHeight="1" spans="1:5">
      <c r="A10" s="23"/>
      <c r="B10" s="23"/>
      <c r="C10" s="23"/>
      <c r="E10" s="23"/>
    </row>
    <row r="11" customHeight="1" spans="1:5">
      <c r="A11" s="23"/>
      <c r="B11" s="23"/>
      <c r="C11" s="23"/>
      <c r="D11" s="23"/>
      <c r="E11" s="23"/>
    </row>
    <row r="12" customHeight="1" spans="1:5">
      <c r="A12" s="23"/>
      <c r="B12" s="23"/>
      <c r="C12" s="23"/>
      <c r="E12" s="23"/>
    </row>
    <row r="13" customHeight="1" spans="1:5">
      <c r="A13" s="23"/>
      <c r="B13" s="23"/>
      <c r="D13" s="23"/>
      <c r="E13" s="23"/>
    </row>
    <row r="14" customHeight="1" spans="1:5">
      <c r="A14" s="23"/>
      <c r="E14" s="23"/>
    </row>
    <row r="15" customHeight="1" spans="2:2">
      <c r="B15" s="23"/>
    </row>
    <row r="16" customHeight="1" spans="2:2">
      <c r="B16" s="23"/>
    </row>
    <row r="17" customHeight="1" spans="2:2">
      <c r="B17" s="23"/>
    </row>
    <row r="18" customHeight="1" spans="2:2">
      <c r="B18" s="23"/>
    </row>
    <row r="19" customHeight="1" spans="2:2">
      <c r="B19" s="23"/>
    </row>
    <row r="20" customHeight="1" spans="2:2">
      <c r="B20" s="23"/>
    </row>
    <row r="22" customHeight="1" spans="2:2">
      <c r="B22" s="23"/>
    </row>
    <row r="23" customHeight="1" spans="2:2">
      <c r="B23" s="23"/>
    </row>
    <row r="25" customHeight="1" spans="2:2">
      <c r="B25" s="23"/>
    </row>
    <row r="26" customHeight="1" spans="2:2">
      <c r="B26" s="23"/>
    </row>
    <row r="27" customHeight="1" spans="4:4">
      <c r="D27" s="23"/>
    </row>
  </sheetData>
  <mergeCells count="5">
    <mergeCell ref="A2:E2"/>
    <mergeCell ref="A3:E3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4" workbookViewId="0">
      <selection activeCell="D11" sqref="D11"/>
    </sheetView>
  </sheetViews>
  <sheetFormatPr defaultColWidth="6.87962962962963" defaultRowHeight="20.1" customHeight="1"/>
  <cols>
    <col min="1" max="4" width="34.5" style="21" customWidth="1"/>
    <col min="5" max="159" width="6.75" style="21" customWidth="1"/>
    <col min="160" max="256" width="6.87962962962963" style="21"/>
    <col min="257" max="260" width="34.5" style="21" customWidth="1"/>
    <col min="261" max="415" width="6.75" style="21" customWidth="1"/>
    <col min="416" max="512" width="6.87962962962963" style="21"/>
    <col min="513" max="516" width="34.5" style="21" customWidth="1"/>
    <col min="517" max="671" width="6.75" style="21" customWidth="1"/>
    <col min="672" max="768" width="6.87962962962963" style="21"/>
    <col min="769" max="772" width="34.5" style="21" customWidth="1"/>
    <col min="773" max="927" width="6.75" style="21" customWidth="1"/>
    <col min="928" max="1024" width="6.87962962962963" style="21"/>
    <col min="1025" max="1028" width="34.5" style="21" customWidth="1"/>
    <col min="1029" max="1183" width="6.75" style="21" customWidth="1"/>
    <col min="1184" max="1280" width="6.87962962962963" style="21"/>
    <col min="1281" max="1284" width="34.5" style="21" customWidth="1"/>
    <col min="1285" max="1439" width="6.75" style="21" customWidth="1"/>
    <col min="1440" max="1536" width="6.87962962962963" style="21"/>
    <col min="1537" max="1540" width="34.5" style="21" customWidth="1"/>
    <col min="1541" max="1695" width="6.75" style="21" customWidth="1"/>
    <col min="1696" max="1792" width="6.87962962962963" style="21"/>
    <col min="1793" max="1796" width="34.5" style="21" customWidth="1"/>
    <col min="1797" max="1951" width="6.75" style="21" customWidth="1"/>
    <col min="1952" max="2048" width="6.87962962962963" style="21"/>
    <col min="2049" max="2052" width="34.5" style="21" customWidth="1"/>
    <col min="2053" max="2207" width="6.75" style="21" customWidth="1"/>
    <col min="2208" max="2304" width="6.87962962962963" style="21"/>
    <col min="2305" max="2308" width="34.5" style="21" customWidth="1"/>
    <col min="2309" max="2463" width="6.75" style="21" customWidth="1"/>
    <col min="2464" max="2560" width="6.87962962962963" style="21"/>
    <col min="2561" max="2564" width="34.5" style="21" customWidth="1"/>
    <col min="2565" max="2719" width="6.75" style="21" customWidth="1"/>
    <col min="2720" max="2816" width="6.87962962962963" style="21"/>
    <col min="2817" max="2820" width="34.5" style="21" customWidth="1"/>
    <col min="2821" max="2975" width="6.75" style="21" customWidth="1"/>
    <col min="2976" max="3072" width="6.87962962962963" style="21"/>
    <col min="3073" max="3076" width="34.5" style="21" customWidth="1"/>
    <col min="3077" max="3231" width="6.75" style="21" customWidth="1"/>
    <col min="3232" max="3328" width="6.87962962962963" style="21"/>
    <col min="3329" max="3332" width="34.5" style="21" customWidth="1"/>
    <col min="3333" max="3487" width="6.75" style="21" customWidth="1"/>
    <col min="3488" max="3584" width="6.87962962962963" style="21"/>
    <col min="3585" max="3588" width="34.5" style="21" customWidth="1"/>
    <col min="3589" max="3743" width="6.75" style="21" customWidth="1"/>
    <col min="3744" max="3840" width="6.87962962962963" style="21"/>
    <col min="3841" max="3844" width="34.5" style="21" customWidth="1"/>
    <col min="3845" max="3999" width="6.75" style="21" customWidth="1"/>
    <col min="4000" max="4096" width="6.87962962962963" style="21"/>
    <col min="4097" max="4100" width="34.5" style="21" customWidth="1"/>
    <col min="4101" max="4255" width="6.75" style="21" customWidth="1"/>
    <col min="4256" max="4352" width="6.87962962962963" style="21"/>
    <col min="4353" max="4356" width="34.5" style="21" customWidth="1"/>
    <col min="4357" max="4511" width="6.75" style="21" customWidth="1"/>
    <col min="4512" max="4608" width="6.87962962962963" style="21"/>
    <col min="4609" max="4612" width="34.5" style="21" customWidth="1"/>
    <col min="4613" max="4767" width="6.75" style="21" customWidth="1"/>
    <col min="4768" max="4864" width="6.87962962962963" style="21"/>
    <col min="4865" max="4868" width="34.5" style="21" customWidth="1"/>
    <col min="4869" max="5023" width="6.75" style="21" customWidth="1"/>
    <col min="5024" max="5120" width="6.87962962962963" style="21"/>
    <col min="5121" max="5124" width="34.5" style="21" customWidth="1"/>
    <col min="5125" max="5279" width="6.75" style="21" customWidth="1"/>
    <col min="5280" max="5376" width="6.87962962962963" style="21"/>
    <col min="5377" max="5380" width="34.5" style="21" customWidth="1"/>
    <col min="5381" max="5535" width="6.75" style="21" customWidth="1"/>
    <col min="5536" max="5632" width="6.87962962962963" style="21"/>
    <col min="5633" max="5636" width="34.5" style="21" customWidth="1"/>
    <col min="5637" max="5791" width="6.75" style="21" customWidth="1"/>
    <col min="5792" max="5888" width="6.87962962962963" style="21"/>
    <col min="5889" max="5892" width="34.5" style="21" customWidth="1"/>
    <col min="5893" max="6047" width="6.75" style="21" customWidth="1"/>
    <col min="6048" max="6144" width="6.87962962962963" style="21"/>
    <col min="6145" max="6148" width="34.5" style="21" customWidth="1"/>
    <col min="6149" max="6303" width="6.75" style="21" customWidth="1"/>
    <col min="6304" max="6400" width="6.87962962962963" style="21"/>
    <col min="6401" max="6404" width="34.5" style="21" customWidth="1"/>
    <col min="6405" max="6559" width="6.75" style="21" customWidth="1"/>
    <col min="6560" max="6656" width="6.87962962962963" style="21"/>
    <col min="6657" max="6660" width="34.5" style="21" customWidth="1"/>
    <col min="6661" max="6815" width="6.75" style="21" customWidth="1"/>
    <col min="6816" max="6912" width="6.87962962962963" style="21"/>
    <col min="6913" max="6916" width="34.5" style="21" customWidth="1"/>
    <col min="6917" max="7071" width="6.75" style="21" customWidth="1"/>
    <col min="7072" max="7168" width="6.87962962962963" style="21"/>
    <col min="7169" max="7172" width="34.5" style="21" customWidth="1"/>
    <col min="7173" max="7327" width="6.75" style="21" customWidth="1"/>
    <col min="7328" max="7424" width="6.87962962962963" style="21"/>
    <col min="7425" max="7428" width="34.5" style="21" customWidth="1"/>
    <col min="7429" max="7583" width="6.75" style="21" customWidth="1"/>
    <col min="7584" max="7680" width="6.87962962962963" style="21"/>
    <col min="7681" max="7684" width="34.5" style="21" customWidth="1"/>
    <col min="7685" max="7839" width="6.75" style="21" customWidth="1"/>
    <col min="7840" max="7936" width="6.87962962962963" style="21"/>
    <col min="7937" max="7940" width="34.5" style="21" customWidth="1"/>
    <col min="7941" max="8095" width="6.75" style="21" customWidth="1"/>
    <col min="8096" max="8192" width="6.87962962962963" style="21"/>
    <col min="8193" max="8196" width="34.5" style="21" customWidth="1"/>
    <col min="8197" max="8351" width="6.75" style="21" customWidth="1"/>
    <col min="8352" max="8448" width="6.87962962962963" style="21"/>
    <col min="8449" max="8452" width="34.5" style="21" customWidth="1"/>
    <col min="8453" max="8607" width="6.75" style="21" customWidth="1"/>
    <col min="8608" max="8704" width="6.87962962962963" style="21"/>
    <col min="8705" max="8708" width="34.5" style="21" customWidth="1"/>
    <col min="8709" max="8863" width="6.75" style="21" customWidth="1"/>
    <col min="8864" max="8960" width="6.87962962962963" style="21"/>
    <col min="8961" max="8964" width="34.5" style="21" customWidth="1"/>
    <col min="8965" max="9119" width="6.75" style="21" customWidth="1"/>
    <col min="9120" max="9216" width="6.87962962962963" style="21"/>
    <col min="9217" max="9220" width="34.5" style="21" customWidth="1"/>
    <col min="9221" max="9375" width="6.75" style="21" customWidth="1"/>
    <col min="9376" max="9472" width="6.87962962962963" style="21"/>
    <col min="9473" max="9476" width="34.5" style="21" customWidth="1"/>
    <col min="9477" max="9631" width="6.75" style="21" customWidth="1"/>
    <col min="9632" max="9728" width="6.87962962962963" style="21"/>
    <col min="9729" max="9732" width="34.5" style="21" customWidth="1"/>
    <col min="9733" max="9887" width="6.75" style="21" customWidth="1"/>
    <col min="9888" max="9984" width="6.87962962962963" style="21"/>
    <col min="9985" max="9988" width="34.5" style="21" customWidth="1"/>
    <col min="9989" max="10143" width="6.75" style="21" customWidth="1"/>
    <col min="10144" max="10240" width="6.87962962962963" style="21"/>
    <col min="10241" max="10244" width="34.5" style="21" customWidth="1"/>
    <col min="10245" max="10399" width="6.75" style="21" customWidth="1"/>
    <col min="10400" max="10496" width="6.87962962962963" style="21"/>
    <col min="10497" max="10500" width="34.5" style="21" customWidth="1"/>
    <col min="10501" max="10655" width="6.75" style="21" customWidth="1"/>
    <col min="10656" max="10752" width="6.87962962962963" style="21"/>
    <col min="10753" max="10756" width="34.5" style="21" customWidth="1"/>
    <col min="10757" max="10911" width="6.75" style="21" customWidth="1"/>
    <col min="10912" max="11008" width="6.87962962962963" style="21"/>
    <col min="11009" max="11012" width="34.5" style="21" customWidth="1"/>
    <col min="11013" max="11167" width="6.75" style="21" customWidth="1"/>
    <col min="11168" max="11264" width="6.87962962962963" style="21"/>
    <col min="11265" max="11268" width="34.5" style="21" customWidth="1"/>
    <col min="11269" max="11423" width="6.75" style="21" customWidth="1"/>
    <col min="11424" max="11520" width="6.87962962962963" style="21"/>
    <col min="11521" max="11524" width="34.5" style="21" customWidth="1"/>
    <col min="11525" max="11679" width="6.75" style="21" customWidth="1"/>
    <col min="11680" max="11776" width="6.87962962962963" style="21"/>
    <col min="11777" max="11780" width="34.5" style="21" customWidth="1"/>
    <col min="11781" max="11935" width="6.75" style="21" customWidth="1"/>
    <col min="11936" max="12032" width="6.87962962962963" style="21"/>
    <col min="12033" max="12036" width="34.5" style="21" customWidth="1"/>
    <col min="12037" max="12191" width="6.75" style="21" customWidth="1"/>
    <col min="12192" max="12288" width="6.87962962962963" style="21"/>
    <col min="12289" max="12292" width="34.5" style="21" customWidth="1"/>
    <col min="12293" max="12447" width="6.75" style="21" customWidth="1"/>
    <col min="12448" max="12544" width="6.87962962962963" style="21"/>
    <col min="12545" max="12548" width="34.5" style="21" customWidth="1"/>
    <col min="12549" max="12703" width="6.75" style="21" customWidth="1"/>
    <col min="12704" max="12800" width="6.87962962962963" style="21"/>
    <col min="12801" max="12804" width="34.5" style="21" customWidth="1"/>
    <col min="12805" max="12959" width="6.75" style="21" customWidth="1"/>
    <col min="12960" max="13056" width="6.87962962962963" style="21"/>
    <col min="13057" max="13060" width="34.5" style="21" customWidth="1"/>
    <col min="13061" max="13215" width="6.75" style="21" customWidth="1"/>
    <col min="13216" max="13312" width="6.87962962962963" style="21"/>
    <col min="13313" max="13316" width="34.5" style="21" customWidth="1"/>
    <col min="13317" max="13471" width="6.75" style="21" customWidth="1"/>
    <col min="13472" max="13568" width="6.87962962962963" style="21"/>
    <col min="13569" max="13572" width="34.5" style="21" customWidth="1"/>
    <col min="13573" max="13727" width="6.75" style="21" customWidth="1"/>
    <col min="13728" max="13824" width="6.87962962962963" style="21"/>
    <col min="13825" max="13828" width="34.5" style="21" customWidth="1"/>
    <col min="13829" max="13983" width="6.75" style="21" customWidth="1"/>
    <col min="13984" max="14080" width="6.87962962962963" style="21"/>
    <col min="14081" max="14084" width="34.5" style="21" customWidth="1"/>
    <col min="14085" max="14239" width="6.75" style="21" customWidth="1"/>
    <col min="14240" max="14336" width="6.87962962962963" style="21"/>
    <col min="14337" max="14340" width="34.5" style="21" customWidth="1"/>
    <col min="14341" max="14495" width="6.75" style="21" customWidth="1"/>
    <col min="14496" max="14592" width="6.87962962962963" style="21"/>
    <col min="14593" max="14596" width="34.5" style="21" customWidth="1"/>
    <col min="14597" max="14751" width="6.75" style="21" customWidth="1"/>
    <col min="14752" max="14848" width="6.87962962962963" style="21"/>
    <col min="14849" max="14852" width="34.5" style="21" customWidth="1"/>
    <col min="14853" max="15007" width="6.75" style="21" customWidth="1"/>
    <col min="15008" max="15104" width="6.87962962962963" style="21"/>
    <col min="15105" max="15108" width="34.5" style="21" customWidth="1"/>
    <col min="15109" max="15263" width="6.75" style="21" customWidth="1"/>
    <col min="15264" max="15360" width="6.87962962962963" style="21"/>
    <col min="15361" max="15364" width="34.5" style="21" customWidth="1"/>
    <col min="15365" max="15519" width="6.75" style="21" customWidth="1"/>
    <col min="15520" max="15616" width="6.87962962962963" style="21"/>
    <col min="15617" max="15620" width="34.5" style="21" customWidth="1"/>
    <col min="15621" max="15775" width="6.75" style="21" customWidth="1"/>
    <col min="15776" max="15872" width="6.87962962962963" style="21"/>
    <col min="15873" max="15876" width="34.5" style="21" customWidth="1"/>
    <col min="15877" max="16031" width="6.75" style="21" customWidth="1"/>
    <col min="16032" max="16128" width="6.87962962962963" style="21"/>
    <col min="16129" max="16132" width="34.5" style="21" customWidth="1"/>
    <col min="16133" max="16287" width="6.75" style="21" customWidth="1"/>
    <col min="16288" max="16384" width="6.87962962962963" style="21"/>
  </cols>
  <sheetData>
    <row r="1" customHeight="1" spans="1:251">
      <c r="A1" s="22" t="s">
        <v>412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ht="38.25" customHeight="1" spans="1:251">
      <c r="A2" s="57" t="s">
        <v>413</v>
      </c>
      <c r="B2" s="58"/>
      <c r="C2" s="59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ht="12.75" customHeight="1" spans="1:251">
      <c r="A3" s="58"/>
      <c r="B3" s="58"/>
      <c r="C3" s="59"/>
      <c r="D3" s="58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customHeight="1" spans="1:251">
      <c r="A4" s="30"/>
      <c r="B4" s="60"/>
      <c r="C4" s="61"/>
      <c r="D4" s="31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ht="23.25" customHeight="1" spans="1:251">
      <c r="A5" s="39" t="s">
        <v>314</v>
      </c>
      <c r="B5" s="39"/>
      <c r="C5" s="39" t="s">
        <v>315</v>
      </c>
      <c r="D5" s="3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ht="24" customHeight="1" spans="1:251">
      <c r="A6" s="62" t="s">
        <v>316</v>
      </c>
      <c r="B6" s="63" t="s">
        <v>317</v>
      </c>
      <c r="C6" s="62" t="s">
        <v>316</v>
      </c>
      <c r="D6" s="62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customHeight="1" spans="1:251">
      <c r="A7" s="64" t="s">
        <v>414</v>
      </c>
      <c r="B7" s="65">
        <f>'1 财政拨款收支总表'!B7</f>
        <v>219.62854</v>
      </c>
      <c r="C7" s="66" t="s">
        <v>415</v>
      </c>
      <c r="D7" s="6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customHeight="1" spans="1:251">
      <c r="A8" s="68" t="s">
        <v>416</v>
      </c>
      <c r="B8" s="48"/>
      <c r="C8" s="66" t="s">
        <v>342</v>
      </c>
      <c r="D8" s="69">
        <v>627.05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customHeight="1" spans="1:251">
      <c r="A9" s="70" t="s">
        <v>417</v>
      </c>
      <c r="B9" s="71"/>
      <c r="C9" s="66" t="s">
        <v>348</v>
      </c>
      <c r="D9" s="69">
        <v>7.05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customHeight="1" spans="1:251">
      <c r="A10" s="72" t="s">
        <v>418</v>
      </c>
      <c r="B10" s="73"/>
      <c r="C10" s="66" t="s">
        <v>352</v>
      </c>
      <c r="D10" s="69">
        <v>7.28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customHeight="1" spans="1:251">
      <c r="A11" s="72" t="s">
        <v>419</v>
      </c>
      <c r="B11" s="73"/>
      <c r="C11" s="66" t="s">
        <v>420</v>
      </c>
      <c r="D11" s="69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customHeight="1" spans="1:251">
      <c r="A12" s="72" t="s">
        <v>421</v>
      </c>
      <c r="B12" s="48"/>
      <c r="C12" s="74"/>
      <c r="D12" s="6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customHeight="1" spans="1:251">
      <c r="A13" s="72"/>
      <c r="B13" s="75"/>
      <c r="C13" s="74"/>
      <c r="D13" s="69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customHeight="1" spans="1:251">
      <c r="A14" s="72"/>
      <c r="B14" s="76"/>
      <c r="C14" s="77"/>
      <c r="D14" s="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customHeight="1" spans="1:251">
      <c r="A15" s="72"/>
      <c r="B15" s="76"/>
      <c r="C15" s="77"/>
      <c r="D15" s="6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customHeight="1" spans="1:251">
      <c r="A16" s="72"/>
      <c r="B16" s="76"/>
      <c r="C16" s="77"/>
      <c r="D16" s="6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customHeight="1" spans="1:251">
      <c r="A17" s="72"/>
      <c r="B17" s="76"/>
      <c r="C17" s="77"/>
      <c r="D17" s="6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customHeight="1" spans="1:251">
      <c r="A18" s="78"/>
      <c r="B18" s="76"/>
      <c r="C18" s="77"/>
      <c r="D18" s="6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customHeight="1" spans="1:251">
      <c r="A19" s="78"/>
      <c r="B19" s="76"/>
      <c r="C19" s="74"/>
      <c r="D19" s="6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customHeight="1" spans="1:251">
      <c r="A20" s="78"/>
      <c r="B20" s="76"/>
      <c r="C20" s="77"/>
      <c r="D20" s="6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customHeight="1" spans="1:251">
      <c r="A21" s="78"/>
      <c r="B21" s="76"/>
      <c r="C21" s="77"/>
      <c r="D21" s="6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customHeight="1" spans="1:251">
      <c r="A22" s="79"/>
      <c r="B22" s="76"/>
      <c r="C22" s="77"/>
      <c r="D22" s="6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customHeight="1" spans="1:251">
      <c r="A23" s="79"/>
      <c r="B23" s="76"/>
      <c r="C23" s="77"/>
      <c r="D23" s="6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customHeight="1" spans="1:251">
      <c r="A24" s="79"/>
      <c r="B24" s="76"/>
      <c r="C24" s="80"/>
      <c r="D24" s="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customHeight="1" spans="1:251">
      <c r="A25" s="82" t="s">
        <v>422</v>
      </c>
      <c r="B25" s="83">
        <f>B7</f>
        <v>219.62854</v>
      </c>
      <c r="C25" s="84" t="s">
        <v>423</v>
      </c>
      <c r="D25" s="81">
        <f>SUM(D7:D24)</f>
        <v>641.38</v>
      </c>
      <c r="F25" s="2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customHeight="1" spans="1:251">
      <c r="A26" s="72" t="s">
        <v>424</v>
      </c>
      <c r="B26" s="83"/>
      <c r="C26" s="77" t="s">
        <v>425</v>
      </c>
      <c r="D26" s="81"/>
      <c r="E26" s="23"/>
      <c r="F26" s="23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customHeight="1" spans="1:251">
      <c r="A27" s="72" t="s">
        <v>426</v>
      </c>
      <c r="B27" s="65">
        <f>'1 财政拨款收支总表'!B11</f>
        <v>421.754548</v>
      </c>
      <c r="C27" s="74"/>
      <c r="D27" s="8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customHeight="1" spans="1:5">
      <c r="A28" s="85" t="s">
        <v>427</v>
      </c>
      <c r="B28" s="86">
        <f>B25+B27</f>
        <v>641.383088</v>
      </c>
      <c r="C28" s="80" t="s">
        <v>428</v>
      </c>
      <c r="D28" s="81">
        <f>D25</f>
        <v>641.38</v>
      </c>
      <c r="E28" s="23"/>
    </row>
    <row r="35" customHeight="1" spans="3:3">
      <c r="C35" s="2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opLeftCell="A4" workbookViewId="0">
      <selection activeCell="B17" sqref="B17:E17"/>
    </sheetView>
  </sheetViews>
  <sheetFormatPr defaultColWidth="6.87962962962963" defaultRowHeight="12.75" customHeight="1"/>
  <cols>
    <col min="1" max="1" width="9.25" style="21" customWidth="1"/>
    <col min="2" max="2" width="38.25" style="21" customWidth="1"/>
    <col min="3" max="12" width="12.6296296296296" style="21" customWidth="1"/>
    <col min="13" max="256" width="6.87962962962963" style="21"/>
    <col min="257" max="257" width="9.25" style="21" customWidth="1"/>
    <col min="258" max="258" width="44.6296296296296" style="21" customWidth="1"/>
    <col min="259" max="268" width="12.6296296296296" style="21" customWidth="1"/>
    <col min="269" max="512" width="6.87962962962963" style="21"/>
    <col min="513" max="513" width="9.25" style="21" customWidth="1"/>
    <col min="514" max="514" width="44.6296296296296" style="21" customWidth="1"/>
    <col min="515" max="524" width="12.6296296296296" style="21" customWidth="1"/>
    <col min="525" max="768" width="6.87962962962963" style="21"/>
    <col min="769" max="769" width="9.25" style="21" customWidth="1"/>
    <col min="770" max="770" width="44.6296296296296" style="21" customWidth="1"/>
    <col min="771" max="780" width="12.6296296296296" style="21" customWidth="1"/>
    <col min="781" max="1024" width="6.87962962962963" style="21"/>
    <col min="1025" max="1025" width="9.25" style="21" customWidth="1"/>
    <col min="1026" max="1026" width="44.6296296296296" style="21" customWidth="1"/>
    <col min="1027" max="1036" width="12.6296296296296" style="21" customWidth="1"/>
    <col min="1037" max="1280" width="6.87962962962963" style="21"/>
    <col min="1281" max="1281" width="9.25" style="21" customWidth="1"/>
    <col min="1282" max="1282" width="44.6296296296296" style="21" customWidth="1"/>
    <col min="1283" max="1292" width="12.6296296296296" style="21" customWidth="1"/>
    <col min="1293" max="1536" width="6.87962962962963" style="21"/>
    <col min="1537" max="1537" width="9.25" style="21" customWidth="1"/>
    <col min="1538" max="1538" width="44.6296296296296" style="21" customWidth="1"/>
    <col min="1539" max="1548" width="12.6296296296296" style="21" customWidth="1"/>
    <col min="1549" max="1792" width="6.87962962962963" style="21"/>
    <col min="1793" max="1793" width="9.25" style="21" customWidth="1"/>
    <col min="1794" max="1794" width="44.6296296296296" style="21" customWidth="1"/>
    <col min="1795" max="1804" width="12.6296296296296" style="21" customWidth="1"/>
    <col min="1805" max="2048" width="6.87962962962963" style="21"/>
    <col min="2049" max="2049" width="9.25" style="21" customWidth="1"/>
    <col min="2050" max="2050" width="44.6296296296296" style="21" customWidth="1"/>
    <col min="2051" max="2060" width="12.6296296296296" style="21" customWidth="1"/>
    <col min="2061" max="2304" width="6.87962962962963" style="21"/>
    <col min="2305" max="2305" width="9.25" style="21" customWidth="1"/>
    <col min="2306" max="2306" width="44.6296296296296" style="21" customWidth="1"/>
    <col min="2307" max="2316" width="12.6296296296296" style="21" customWidth="1"/>
    <col min="2317" max="2560" width="6.87962962962963" style="21"/>
    <col min="2561" max="2561" width="9.25" style="21" customWidth="1"/>
    <col min="2562" max="2562" width="44.6296296296296" style="21" customWidth="1"/>
    <col min="2563" max="2572" width="12.6296296296296" style="21" customWidth="1"/>
    <col min="2573" max="2816" width="6.87962962962963" style="21"/>
    <col min="2817" max="2817" width="9.25" style="21" customWidth="1"/>
    <col min="2818" max="2818" width="44.6296296296296" style="21" customWidth="1"/>
    <col min="2819" max="2828" width="12.6296296296296" style="21" customWidth="1"/>
    <col min="2829" max="3072" width="6.87962962962963" style="21"/>
    <col min="3073" max="3073" width="9.25" style="21" customWidth="1"/>
    <col min="3074" max="3074" width="44.6296296296296" style="21" customWidth="1"/>
    <col min="3075" max="3084" width="12.6296296296296" style="21" customWidth="1"/>
    <col min="3085" max="3328" width="6.87962962962963" style="21"/>
    <col min="3329" max="3329" width="9.25" style="21" customWidth="1"/>
    <col min="3330" max="3330" width="44.6296296296296" style="21" customWidth="1"/>
    <col min="3331" max="3340" width="12.6296296296296" style="21" customWidth="1"/>
    <col min="3341" max="3584" width="6.87962962962963" style="21"/>
    <col min="3585" max="3585" width="9.25" style="21" customWidth="1"/>
    <col min="3586" max="3586" width="44.6296296296296" style="21" customWidth="1"/>
    <col min="3587" max="3596" width="12.6296296296296" style="21" customWidth="1"/>
    <col min="3597" max="3840" width="6.87962962962963" style="21"/>
    <col min="3841" max="3841" width="9.25" style="21" customWidth="1"/>
    <col min="3842" max="3842" width="44.6296296296296" style="21" customWidth="1"/>
    <col min="3843" max="3852" width="12.6296296296296" style="21" customWidth="1"/>
    <col min="3853" max="4096" width="6.87962962962963" style="21"/>
    <col min="4097" max="4097" width="9.25" style="21" customWidth="1"/>
    <col min="4098" max="4098" width="44.6296296296296" style="21" customWidth="1"/>
    <col min="4099" max="4108" width="12.6296296296296" style="21" customWidth="1"/>
    <col min="4109" max="4352" width="6.87962962962963" style="21"/>
    <col min="4353" max="4353" width="9.25" style="21" customWidth="1"/>
    <col min="4354" max="4354" width="44.6296296296296" style="21" customWidth="1"/>
    <col min="4355" max="4364" width="12.6296296296296" style="21" customWidth="1"/>
    <col min="4365" max="4608" width="6.87962962962963" style="21"/>
    <col min="4609" max="4609" width="9.25" style="21" customWidth="1"/>
    <col min="4610" max="4610" width="44.6296296296296" style="21" customWidth="1"/>
    <col min="4611" max="4620" width="12.6296296296296" style="21" customWidth="1"/>
    <col min="4621" max="4864" width="6.87962962962963" style="21"/>
    <col min="4865" max="4865" width="9.25" style="21" customWidth="1"/>
    <col min="4866" max="4866" width="44.6296296296296" style="21" customWidth="1"/>
    <col min="4867" max="4876" width="12.6296296296296" style="21" customWidth="1"/>
    <col min="4877" max="5120" width="6.87962962962963" style="21"/>
    <col min="5121" max="5121" width="9.25" style="21" customWidth="1"/>
    <col min="5122" max="5122" width="44.6296296296296" style="21" customWidth="1"/>
    <col min="5123" max="5132" width="12.6296296296296" style="21" customWidth="1"/>
    <col min="5133" max="5376" width="6.87962962962963" style="21"/>
    <col min="5377" max="5377" width="9.25" style="21" customWidth="1"/>
    <col min="5378" max="5378" width="44.6296296296296" style="21" customWidth="1"/>
    <col min="5379" max="5388" width="12.6296296296296" style="21" customWidth="1"/>
    <col min="5389" max="5632" width="6.87962962962963" style="21"/>
    <col min="5633" max="5633" width="9.25" style="21" customWidth="1"/>
    <col min="5634" max="5634" width="44.6296296296296" style="21" customWidth="1"/>
    <col min="5635" max="5644" width="12.6296296296296" style="21" customWidth="1"/>
    <col min="5645" max="5888" width="6.87962962962963" style="21"/>
    <col min="5889" max="5889" width="9.25" style="21" customWidth="1"/>
    <col min="5890" max="5890" width="44.6296296296296" style="21" customWidth="1"/>
    <col min="5891" max="5900" width="12.6296296296296" style="21" customWidth="1"/>
    <col min="5901" max="6144" width="6.87962962962963" style="21"/>
    <col min="6145" max="6145" width="9.25" style="21" customWidth="1"/>
    <col min="6146" max="6146" width="44.6296296296296" style="21" customWidth="1"/>
    <col min="6147" max="6156" width="12.6296296296296" style="21" customWidth="1"/>
    <col min="6157" max="6400" width="6.87962962962963" style="21"/>
    <col min="6401" max="6401" width="9.25" style="21" customWidth="1"/>
    <col min="6402" max="6402" width="44.6296296296296" style="21" customWidth="1"/>
    <col min="6403" max="6412" width="12.6296296296296" style="21" customWidth="1"/>
    <col min="6413" max="6656" width="6.87962962962963" style="21"/>
    <col min="6657" max="6657" width="9.25" style="21" customWidth="1"/>
    <col min="6658" max="6658" width="44.6296296296296" style="21" customWidth="1"/>
    <col min="6659" max="6668" width="12.6296296296296" style="21" customWidth="1"/>
    <col min="6669" max="6912" width="6.87962962962963" style="21"/>
    <col min="6913" max="6913" width="9.25" style="21" customWidth="1"/>
    <col min="6914" max="6914" width="44.6296296296296" style="21" customWidth="1"/>
    <col min="6915" max="6924" width="12.6296296296296" style="21" customWidth="1"/>
    <col min="6925" max="7168" width="6.87962962962963" style="21"/>
    <col min="7169" max="7169" width="9.25" style="21" customWidth="1"/>
    <col min="7170" max="7170" width="44.6296296296296" style="21" customWidth="1"/>
    <col min="7171" max="7180" width="12.6296296296296" style="21" customWidth="1"/>
    <col min="7181" max="7424" width="6.87962962962963" style="21"/>
    <col min="7425" max="7425" width="9.25" style="21" customWidth="1"/>
    <col min="7426" max="7426" width="44.6296296296296" style="21" customWidth="1"/>
    <col min="7427" max="7436" width="12.6296296296296" style="21" customWidth="1"/>
    <col min="7437" max="7680" width="6.87962962962963" style="21"/>
    <col min="7681" max="7681" width="9.25" style="21" customWidth="1"/>
    <col min="7682" max="7682" width="44.6296296296296" style="21" customWidth="1"/>
    <col min="7683" max="7692" width="12.6296296296296" style="21" customWidth="1"/>
    <col min="7693" max="7936" width="6.87962962962963" style="21"/>
    <col min="7937" max="7937" width="9.25" style="21" customWidth="1"/>
    <col min="7938" max="7938" width="44.6296296296296" style="21" customWidth="1"/>
    <col min="7939" max="7948" width="12.6296296296296" style="21" customWidth="1"/>
    <col min="7949" max="8192" width="6.87962962962963" style="21"/>
    <col min="8193" max="8193" width="9.25" style="21" customWidth="1"/>
    <col min="8194" max="8194" width="44.6296296296296" style="21" customWidth="1"/>
    <col min="8195" max="8204" width="12.6296296296296" style="21" customWidth="1"/>
    <col min="8205" max="8448" width="6.87962962962963" style="21"/>
    <col min="8449" max="8449" width="9.25" style="21" customWidth="1"/>
    <col min="8450" max="8450" width="44.6296296296296" style="21" customWidth="1"/>
    <col min="8451" max="8460" width="12.6296296296296" style="21" customWidth="1"/>
    <col min="8461" max="8704" width="6.87962962962963" style="21"/>
    <col min="8705" max="8705" width="9.25" style="21" customWidth="1"/>
    <col min="8706" max="8706" width="44.6296296296296" style="21" customWidth="1"/>
    <col min="8707" max="8716" width="12.6296296296296" style="21" customWidth="1"/>
    <col min="8717" max="8960" width="6.87962962962963" style="21"/>
    <col min="8961" max="8961" width="9.25" style="21" customWidth="1"/>
    <col min="8962" max="8962" width="44.6296296296296" style="21" customWidth="1"/>
    <col min="8963" max="8972" width="12.6296296296296" style="21" customWidth="1"/>
    <col min="8973" max="9216" width="6.87962962962963" style="21"/>
    <col min="9217" max="9217" width="9.25" style="21" customWidth="1"/>
    <col min="9218" max="9218" width="44.6296296296296" style="21" customWidth="1"/>
    <col min="9219" max="9228" width="12.6296296296296" style="21" customWidth="1"/>
    <col min="9229" max="9472" width="6.87962962962963" style="21"/>
    <col min="9473" max="9473" width="9.25" style="21" customWidth="1"/>
    <col min="9474" max="9474" width="44.6296296296296" style="21" customWidth="1"/>
    <col min="9475" max="9484" width="12.6296296296296" style="21" customWidth="1"/>
    <col min="9485" max="9728" width="6.87962962962963" style="21"/>
    <col min="9729" max="9729" width="9.25" style="21" customWidth="1"/>
    <col min="9730" max="9730" width="44.6296296296296" style="21" customWidth="1"/>
    <col min="9731" max="9740" width="12.6296296296296" style="21" customWidth="1"/>
    <col min="9741" max="9984" width="6.87962962962963" style="21"/>
    <col min="9985" max="9985" width="9.25" style="21" customWidth="1"/>
    <col min="9986" max="9986" width="44.6296296296296" style="21" customWidth="1"/>
    <col min="9987" max="9996" width="12.6296296296296" style="21" customWidth="1"/>
    <col min="9997" max="10240" width="6.87962962962963" style="21"/>
    <col min="10241" max="10241" width="9.25" style="21" customWidth="1"/>
    <col min="10242" max="10242" width="44.6296296296296" style="21" customWidth="1"/>
    <col min="10243" max="10252" width="12.6296296296296" style="21" customWidth="1"/>
    <col min="10253" max="10496" width="6.87962962962963" style="21"/>
    <col min="10497" max="10497" width="9.25" style="21" customWidth="1"/>
    <col min="10498" max="10498" width="44.6296296296296" style="21" customWidth="1"/>
    <col min="10499" max="10508" width="12.6296296296296" style="21" customWidth="1"/>
    <col min="10509" max="10752" width="6.87962962962963" style="21"/>
    <col min="10753" max="10753" width="9.25" style="21" customWidth="1"/>
    <col min="10754" max="10754" width="44.6296296296296" style="21" customWidth="1"/>
    <col min="10755" max="10764" width="12.6296296296296" style="21" customWidth="1"/>
    <col min="10765" max="11008" width="6.87962962962963" style="21"/>
    <col min="11009" max="11009" width="9.25" style="21" customWidth="1"/>
    <col min="11010" max="11010" width="44.6296296296296" style="21" customWidth="1"/>
    <col min="11011" max="11020" width="12.6296296296296" style="21" customWidth="1"/>
    <col min="11021" max="11264" width="6.87962962962963" style="21"/>
    <col min="11265" max="11265" width="9.25" style="21" customWidth="1"/>
    <col min="11266" max="11266" width="44.6296296296296" style="21" customWidth="1"/>
    <col min="11267" max="11276" width="12.6296296296296" style="21" customWidth="1"/>
    <col min="11277" max="11520" width="6.87962962962963" style="21"/>
    <col min="11521" max="11521" width="9.25" style="21" customWidth="1"/>
    <col min="11522" max="11522" width="44.6296296296296" style="21" customWidth="1"/>
    <col min="11523" max="11532" width="12.6296296296296" style="21" customWidth="1"/>
    <col min="11533" max="11776" width="6.87962962962963" style="21"/>
    <col min="11777" max="11777" width="9.25" style="21" customWidth="1"/>
    <col min="11778" max="11778" width="44.6296296296296" style="21" customWidth="1"/>
    <col min="11779" max="11788" width="12.6296296296296" style="21" customWidth="1"/>
    <col min="11789" max="12032" width="6.87962962962963" style="21"/>
    <col min="12033" max="12033" width="9.25" style="21" customWidth="1"/>
    <col min="12034" max="12034" width="44.6296296296296" style="21" customWidth="1"/>
    <col min="12035" max="12044" width="12.6296296296296" style="21" customWidth="1"/>
    <col min="12045" max="12288" width="6.87962962962963" style="21"/>
    <col min="12289" max="12289" width="9.25" style="21" customWidth="1"/>
    <col min="12290" max="12290" width="44.6296296296296" style="21" customWidth="1"/>
    <col min="12291" max="12300" width="12.6296296296296" style="21" customWidth="1"/>
    <col min="12301" max="12544" width="6.87962962962963" style="21"/>
    <col min="12545" max="12545" width="9.25" style="21" customWidth="1"/>
    <col min="12546" max="12546" width="44.6296296296296" style="21" customWidth="1"/>
    <col min="12547" max="12556" width="12.6296296296296" style="21" customWidth="1"/>
    <col min="12557" max="12800" width="6.87962962962963" style="21"/>
    <col min="12801" max="12801" width="9.25" style="21" customWidth="1"/>
    <col min="12802" max="12802" width="44.6296296296296" style="21" customWidth="1"/>
    <col min="12803" max="12812" width="12.6296296296296" style="21" customWidth="1"/>
    <col min="12813" max="13056" width="6.87962962962963" style="21"/>
    <col min="13057" max="13057" width="9.25" style="21" customWidth="1"/>
    <col min="13058" max="13058" width="44.6296296296296" style="21" customWidth="1"/>
    <col min="13059" max="13068" width="12.6296296296296" style="21" customWidth="1"/>
    <col min="13069" max="13312" width="6.87962962962963" style="21"/>
    <col min="13313" max="13313" width="9.25" style="21" customWidth="1"/>
    <col min="13314" max="13314" width="44.6296296296296" style="21" customWidth="1"/>
    <col min="13315" max="13324" width="12.6296296296296" style="21" customWidth="1"/>
    <col min="13325" max="13568" width="6.87962962962963" style="21"/>
    <col min="13569" max="13569" width="9.25" style="21" customWidth="1"/>
    <col min="13570" max="13570" width="44.6296296296296" style="21" customWidth="1"/>
    <col min="13571" max="13580" width="12.6296296296296" style="21" customWidth="1"/>
    <col min="13581" max="13824" width="6.87962962962963" style="21"/>
    <col min="13825" max="13825" width="9.25" style="21" customWidth="1"/>
    <col min="13826" max="13826" width="44.6296296296296" style="21" customWidth="1"/>
    <col min="13827" max="13836" width="12.6296296296296" style="21" customWidth="1"/>
    <col min="13837" max="14080" width="6.87962962962963" style="21"/>
    <col min="14081" max="14081" width="9.25" style="21" customWidth="1"/>
    <col min="14082" max="14082" width="44.6296296296296" style="21" customWidth="1"/>
    <col min="14083" max="14092" width="12.6296296296296" style="21" customWidth="1"/>
    <col min="14093" max="14336" width="6.87962962962963" style="21"/>
    <col min="14337" max="14337" width="9.25" style="21" customWidth="1"/>
    <col min="14338" max="14338" width="44.6296296296296" style="21" customWidth="1"/>
    <col min="14339" max="14348" width="12.6296296296296" style="21" customWidth="1"/>
    <col min="14349" max="14592" width="6.87962962962963" style="21"/>
    <col min="14593" max="14593" width="9.25" style="21" customWidth="1"/>
    <col min="14594" max="14594" width="44.6296296296296" style="21" customWidth="1"/>
    <col min="14595" max="14604" width="12.6296296296296" style="21" customWidth="1"/>
    <col min="14605" max="14848" width="6.87962962962963" style="21"/>
    <col min="14849" max="14849" width="9.25" style="21" customWidth="1"/>
    <col min="14850" max="14850" width="44.6296296296296" style="21" customWidth="1"/>
    <col min="14851" max="14860" width="12.6296296296296" style="21" customWidth="1"/>
    <col min="14861" max="15104" width="6.87962962962963" style="21"/>
    <col min="15105" max="15105" width="9.25" style="21" customWidth="1"/>
    <col min="15106" max="15106" width="44.6296296296296" style="21" customWidth="1"/>
    <col min="15107" max="15116" width="12.6296296296296" style="21" customWidth="1"/>
    <col min="15117" max="15360" width="6.87962962962963" style="21"/>
    <col min="15361" max="15361" width="9.25" style="21" customWidth="1"/>
    <col min="15362" max="15362" width="44.6296296296296" style="21" customWidth="1"/>
    <col min="15363" max="15372" width="12.6296296296296" style="21" customWidth="1"/>
    <col min="15373" max="15616" width="6.87962962962963" style="21"/>
    <col min="15617" max="15617" width="9.25" style="21" customWidth="1"/>
    <col min="15618" max="15618" width="44.6296296296296" style="21" customWidth="1"/>
    <col min="15619" max="15628" width="12.6296296296296" style="21" customWidth="1"/>
    <col min="15629" max="15872" width="6.87962962962963" style="21"/>
    <col min="15873" max="15873" width="9.25" style="21" customWidth="1"/>
    <col min="15874" max="15874" width="44.6296296296296" style="21" customWidth="1"/>
    <col min="15875" max="15884" width="12.6296296296296" style="21" customWidth="1"/>
    <col min="15885" max="16128" width="6.87962962962963" style="21"/>
    <col min="16129" max="16129" width="9.25" style="21" customWidth="1"/>
    <col min="16130" max="16130" width="44.6296296296296" style="21" customWidth="1"/>
    <col min="16131" max="16140" width="12.6296296296296" style="21" customWidth="1"/>
    <col min="16141" max="16384" width="6.87962962962963" style="21"/>
  </cols>
  <sheetData>
    <row r="1" ht="20.1" customHeight="1" spans="1:12">
      <c r="A1" s="22" t="s">
        <v>429</v>
      </c>
      <c r="L1" s="51"/>
    </row>
    <row r="2" ht="43.5" customHeight="1" spans="1:12">
      <c r="A2" s="36" t="s">
        <v>430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20.1" customHeight="1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2" t="s">
        <v>313</v>
      </c>
    </row>
    <row r="5" ht="24" customHeight="1" spans="1:12">
      <c r="A5" s="39" t="s">
        <v>431</v>
      </c>
      <c r="B5" s="39"/>
      <c r="C5" s="40" t="s">
        <v>318</v>
      </c>
      <c r="D5" s="17" t="s">
        <v>426</v>
      </c>
      <c r="E5" s="17" t="s">
        <v>414</v>
      </c>
      <c r="F5" s="17" t="s">
        <v>416</v>
      </c>
      <c r="G5" s="17" t="s">
        <v>417</v>
      </c>
      <c r="H5" s="41" t="s">
        <v>418</v>
      </c>
      <c r="I5" s="40"/>
      <c r="J5" s="17" t="s">
        <v>419</v>
      </c>
      <c r="K5" s="17" t="s">
        <v>421</v>
      </c>
      <c r="L5" s="53" t="s">
        <v>424</v>
      </c>
    </row>
    <row r="6" ht="42" customHeight="1" spans="1:12">
      <c r="A6" s="42" t="s">
        <v>336</v>
      </c>
      <c r="B6" s="43" t="s">
        <v>337</v>
      </c>
      <c r="C6" s="32"/>
      <c r="D6" s="32"/>
      <c r="E6" s="32"/>
      <c r="F6" s="32"/>
      <c r="G6" s="32"/>
      <c r="H6" s="17" t="s">
        <v>432</v>
      </c>
      <c r="I6" s="17" t="s">
        <v>433</v>
      </c>
      <c r="J6" s="32"/>
      <c r="K6" s="32"/>
      <c r="L6" s="32"/>
    </row>
    <row r="7" ht="24.95" customHeight="1" spans="1:12">
      <c r="A7" s="44"/>
      <c r="B7" s="45" t="s">
        <v>318</v>
      </c>
      <c r="C7" s="35">
        <f>C8+C13+C16</f>
        <v>641.383088</v>
      </c>
      <c r="D7" s="35">
        <f>D8+D13+D16</f>
        <v>421.754548</v>
      </c>
      <c r="E7" s="35">
        <f>E8+E13+E16</f>
        <v>219.62854</v>
      </c>
      <c r="F7" s="46"/>
      <c r="G7" s="46"/>
      <c r="H7" s="41"/>
      <c r="I7" s="41"/>
      <c r="J7" s="46"/>
      <c r="K7" s="46"/>
      <c r="L7" s="46"/>
    </row>
    <row r="8" ht="20.1" customHeight="1" spans="1:12">
      <c r="A8" s="33" t="s">
        <v>341</v>
      </c>
      <c r="B8" s="33" t="s">
        <v>342</v>
      </c>
      <c r="C8" s="35">
        <f>SUM(C9:C12)</f>
        <v>627.045837</v>
      </c>
      <c r="D8" s="35">
        <f>SUM(D9:D12)</f>
        <v>421.754548</v>
      </c>
      <c r="E8" s="35">
        <f>SUM(E9:E12)</f>
        <v>205.291289</v>
      </c>
      <c r="F8" s="33"/>
      <c r="G8" s="33"/>
      <c r="H8" s="33"/>
      <c r="I8" s="33"/>
      <c r="J8" s="33"/>
      <c r="K8" s="33"/>
      <c r="L8" s="33"/>
    </row>
    <row r="9" ht="20.1" customHeight="1" spans="1:12">
      <c r="A9" s="47" t="str">
        <f>MID(B9,1,7)</f>
        <v>2080505</v>
      </c>
      <c r="B9" s="35" t="s">
        <v>343</v>
      </c>
      <c r="C9" s="35">
        <v>9.717024</v>
      </c>
      <c r="D9" s="35">
        <v>0</v>
      </c>
      <c r="E9" s="35">
        <v>9.717024</v>
      </c>
      <c r="F9" s="33"/>
      <c r="G9" s="33"/>
      <c r="H9" s="33"/>
      <c r="I9" s="33"/>
      <c r="J9" s="33"/>
      <c r="K9" s="33"/>
      <c r="L9" s="33"/>
    </row>
    <row r="10" ht="20.1" customHeight="1" spans="1:12">
      <c r="A10" s="47" t="str">
        <f>MID(B10,1,7)</f>
        <v>2080506</v>
      </c>
      <c r="B10" s="35" t="s">
        <v>344</v>
      </c>
      <c r="C10" s="35">
        <v>4.8585</v>
      </c>
      <c r="D10" s="35">
        <v>0</v>
      </c>
      <c r="E10" s="35">
        <v>4.8585</v>
      </c>
      <c r="F10" s="33"/>
      <c r="G10" s="33"/>
      <c r="H10" s="33"/>
      <c r="I10" s="33"/>
      <c r="J10" s="33"/>
      <c r="K10" s="33"/>
      <c r="L10" s="33"/>
    </row>
    <row r="11" ht="20.1" customHeight="1" spans="1:12">
      <c r="A11" s="47" t="str">
        <f>MID(B11,1,7)</f>
        <v>2080902</v>
      </c>
      <c r="B11" s="35" t="s">
        <v>345</v>
      </c>
      <c r="C11" s="35">
        <v>405.775867</v>
      </c>
      <c r="D11" s="35">
        <v>383.925867</v>
      </c>
      <c r="E11" s="35">
        <v>21.85</v>
      </c>
      <c r="F11" s="33"/>
      <c r="G11" s="33"/>
      <c r="H11" s="33"/>
      <c r="I11" s="33"/>
      <c r="J11" s="33"/>
      <c r="K11" s="33"/>
      <c r="L11" s="33"/>
    </row>
    <row r="12" ht="20.1" customHeight="1" spans="1:12">
      <c r="A12" s="47" t="str">
        <f>MID(B12,1,7)</f>
        <v>2080903</v>
      </c>
      <c r="B12" s="35" t="s">
        <v>346</v>
      </c>
      <c r="C12" s="35">
        <v>206.694446</v>
      </c>
      <c r="D12" s="35">
        <v>37.828681</v>
      </c>
      <c r="E12" s="35">
        <v>168.865765</v>
      </c>
      <c r="F12" s="33"/>
      <c r="G12" s="33"/>
      <c r="H12" s="33"/>
      <c r="I12" s="33"/>
      <c r="J12" s="33"/>
      <c r="K12" s="33"/>
      <c r="L12" s="33"/>
    </row>
    <row r="13" ht="20.1" customHeight="1" spans="1:12">
      <c r="A13" s="33" t="s">
        <v>347</v>
      </c>
      <c r="B13" s="33" t="s">
        <v>348</v>
      </c>
      <c r="C13" s="35">
        <f>SUM(C14:C15)</f>
        <v>7.049483</v>
      </c>
      <c r="D13" s="35">
        <f>SUM(D14:D15)</f>
        <v>0</v>
      </c>
      <c r="E13" s="35">
        <f>SUM(E14:E15)</f>
        <v>7.049483</v>
      </c>
      <c r="F13" s="48"/>
      <c r="G13" s="49"/>
      <c r="H13" s="50"/>
      <c r="I13" s="50"/>
      <c r="J13" s="48"/>
      <c r="K13" s="49"/>
      <c r="L13" s="48"/>
    </row>
    <row r="14" ht="20.1" customHeight="1" spans="1:12">
      <c r="A14" s="47" t="str">
        <f>MID(B14,1,7)</f>
        <v>2101101</v>
      </c>
      <c r="B14" s="33" t="s">
        <v>349</v>
      </c>
      <c r="C14" s="35">
        <v>5.769483</v>
      </c>
      <c r="D14" s="35">
        <v>0</v>
      </c>
      <c r="E14" s="35">
        <v>5.769483</v>
      </c>
      <c r="F14" s="48"/>
      <c r="G14" s="49"/>
      <c r="H14" s="50"/>
      <c r="I14" s="50"/>
      <c r="J14" s="48"/>
      <c r="K14" s="49"/>
      <c r="L14" s="48"/>
    </row>
    <row r="15" ht="20.1" customHeight="1" spans="1:12">
      <c r="A15" s="47" t="str">
        <f>MID(B15,1,7)</f>
        <v>2101103</v>
      </c>
      <c r="B15" s="33" t="s">
        <v>350</v>
      </c>
      <c r="C15" s="35">
        <v>1.28</v>
      </c>
      <c r="D15" s="35">
        <v>0</v>
      </c>
      <c r="E15" s="35">
        <v>1.28</v>
      </c>
      <c r="F15" s="48"/>
      <c r="G15" s="49"/>
      <c r="H15" s="50"/>
      <c r="I15" s="50"/>
      <c r="J15" s="48"/>
      <c r="K15" s="49"/>
      <c r="L15" s="48"/>
    </row>
    <row r="16" ht="20.1" customHeight="1" spans="1:12">
      <c r="A16" s="33" t="s">
        <v>351</v>
      </c>
      <c r="B16" s="33" t="s">
        <v>352</v>
      </c>
      <c r="C16" s="35">
        <f>C17</f>
        <v>7.287768</v>
      </c>
      <c r="D16" s="35">
        <f>D17</f>
        <v>0</v>
      </c>
      <c r="E16" s="35">
        <f>E17</f>
        <v>7.287768</v>
      </c>
      <c r="F16" s="48"/>
      <c r="G16" s="49"/>
      <c r="H16" s="50"/>
      <c r="I16" s="50"/>
      <c r="J16" s="48"/>
      <c r="K16" s="49"/>
      <c r="L16" s="48"/>
    </row>
    <row r="17" ht="20.1" customHeight="1" spans="1:12">
      <c r="A17" s="47" t="str">
        <f>MID(B17,1,7)</f>
        <v>2210201</v>
      </c>
      <c r="B17" s="33" t="s">
        <v>353</v>
      </c>
      <c r="C17" s="35">
        <v>7.287768</v>
      </c>
      <c r="D17" s="35">
        <v>0</v>
      </c>
      <c r="E17" s="35">
        <v>7.287768</v>
      </c>
      <c r="F17" s="48"/>
      <c r="G17" s="49"/>
      <c r="H17" s="50"/>
      <c r="I17" s="50"/>
      <c r="J17" s="48"/>
      <c r="K17" s="49"/>
      <c r="L17" s="48"/>
    </row>
    <row r="18" ht="20.1" customHeight="1" spans="1:12">
      <c r="A18" s="33"/>
      <c r="B18" s="33"/>
      <c r="C18" s="35"/>
      <c r="D18" s="35"/>
      <c r="E18" s="35"/>
      <c r="F18" s="48"/>
      <c r="G18" s="49"/>
      <c r="H18" s="50"/>
      <c r="I18" s="50"/>
      <c r="J18" s="48"/>
      <c r="K18" s="49"/>
      <c r="L18" s="4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B16" sqref="B16:E16"/>
    </sheetView>
  </sheetViews>
  <sheetFormatPr defaultColWidth="6.87962962962963" defaultRowHeight="12.75" customHeight="1" outlineLevelCol="7"/>
  <cols>
    <col min="1" max="1" width="17.1296296296296" style="21" customWidth="1"/>
    <col min="2" max="2" width="29" style="21" customWidth="1"/>
    <col min="3" max="6" width="18" style="21" customWidth="1"/>
    <col min="7" max="7" width="19.5" style="21" customWidth="1"/>
    <col min="8" max="8" width="21" style="21" customWidth="1"/>
    <col min="9" max="9" width="6.87962962962963" style="21"/>
    <col min="10" max="10" width="10.3796296296296" style="21"/>
    <col min="11" max="11" width="7.62962962962963" style="21"/>
    <col min="12" max="249" width="6.87962962962963" style="21"/>
    <col min="250" max="250" width="17.1296296296296" style="21" customWidth="1"/>
    <col min="251" max="251" width="34.8796296296296" style="21" customWidth="1"/>
    <col min="252" max="257" width="18" style="21" customWidth="1"/>
    <col min="258" max="505" width="6.87962962962963" style="21"/>
    <col min="506" max="506" width="17.1296296296296" style="21" customWidth="1"/>
    <col min="507" max="507" width="34.8796296296296" style="21" customWidth="1"/>
    <col min="508" max="513" width="18" style="21" customWidth="1"/>
    <col min="514" max="761" width="6.87962962962963" style="21"/>
    <col min="762" max="762" width="17.1296296296296" style="21" customWidth="1"/>
    <col min="763" max="763" width="34.8796296296296" style="21" customWidth="1"/>
    <col min="764" max="769" width="18" style="21" customWidth="1"/>
    <col min="770" max="1017" width="6.87962962962963" style="21"/>
    <col min="1018" max="1018" width="17.1296296296296" style="21" customWidth="1"/>
    <col min="1019" max="1019" width="34.8796296296296" style="21" customWidth="1"/>
    <col min="1020" max="1025" width="18" style="21" customWidth="1"/>
    <col min="1026" max="1273" width="6.87962962962963" style="21"/>
    <col min="1274" max="1274" width="17.1296296296296" style="21" customWidth="1"/>
    <col min="1275" max="1275" width="34.8796296296296" style="21" customWidth="1"/>
    <col min="1276" max="1281" width="18" style="21" customWidth="1"/>
    <col min="1282" max="1529" width="6.87962962962963" style="21"/>
    <col min="1530" max="1530" width="17.1296296296296" style="21" customWidth="1"/>
    <col min="1531" max="1531" width="34.8796296296296" style="21" customWidth="1"/>
    <col min="1532" max="1537" width="18" style="21" customWidth="1"/>
    <col min="1538" max="1785" width="6.87962962962963" style="21"/>
    <col min="1786" max="1786" width="17.1296296296296" style="21" customWidth="1"/>
    <col min="1787" max="1787" width="34.8796296296296" style="21" customWidth="1"/>
    <col min="1788" max="1793" width="18" style="21" customWidth="1"/>
    <col min="1794" max="2041" width="6.87962962962963" style="21"/>
    <col min="2042" max="2042" width="17.1296296296296" style="21" customWidth="1"/>
    <col min="2043" max="2043" width="34.8796296296296" style="21" customWidth="1"/>
    <col min="2044" max="2049" width="18" style="21" customWidth="1"/>
    <col min="2050" max="2297" width="6.87962962962963" style="21"/>
    <col min="2298" max="2298" width="17.1296296296296" style="21" customWidth="1"/>
    <col min="2299" max="2299" width="34.8796296296296" style="21" customWidth="1"/>
    <col min="2300" max="2305" width="18" style="21" customWidth="1"/>
    <col min="2306" max="2553" width="6.87962962962963" style="21"/>
    <col min="2554" max="2554" width="17.1296296296296" style="21" customWidth="1"/>
    <col min="2555" max="2555" width="34.8796296296296" style="21" customWidth="1"/>
    <col min="2556" max="2561" width="18" style="21" customWidth="1"/>
    <col min="2562" max="2809" width="6.87962962962963" style="21"/>
    <col min="2810" max="2810" width="17.1296296296296" style="21" customWidth="1"/>
    <col min="2811" max="2811" width="34.8796296296296" style="21" customWidth="1"/>
    <col min="2812" max="2817" width="18" style="21" customWidth="1"/>
    <col min="2818" max="3065" width="6.87962962962963" style="21"/>
    <col min="3066" max="3066" width="17.1296296296296" style="21" customWidth="1"/>
    <col min="3067" max="3067" width="34.8796296296296" style="21" customWidth="1"/>
    <col min="3068" max="3073" width="18" style="21" customWidth="1"/>
    <col min="3074" max="3321" width="6.87962962962963" style="21"/>
    <col min="3322" max="3322" width="17.1296296296296" style="21" customWidth="1"/>
    <col min="3323" max="3323" width="34.8796296296296" style="21" customWidth="1"/>
    <col min="3324" max="3329" width="18" style="21" customWidth="1"/>
    <col min="3330" max="3577" width="6.87962962962963" style="21"/>
    <col min="3578" max="3578" width="17.1296296296296" style="21" customWidth="1"/>
    <col min="3579" max="3579" width="34.8796296296296" style="21" customWidth="1"/>
    <col min="3580" max="3585" width="18" style="21" customWidth="1"/>
    <col min="3586" max="3833" width="6.87962962962963" style="21"/>
    <col min="3834" max="3834" width="17.1296296296296" style="21" customWidth="1"/>
    <col min="3835" max="3835" width="34.8796296296296" style="21" customWidth="1"/>
    <col min="3836" max="3841" width="18" style="21" customWidth="1"/>
    <col min="3842" max="4089" width="6.87962962962963" style="21"/>
    <col min="4090" max="4090" width="17.1296296296296" style="21" customWidth="1"/>
    <col min="4091" max="4091" width="34.8796296296296" style="21" customWidth="1"/>
    <col min="4092" max="4097" width="18" style="21" customWidth="1"/>
    <col min="4098" max="4345" width="6.87962962962963" style="21"/>
    <col min="4346" max="4346" width="17.1296296296296" style="21" customWidth="1"/>
    <col min="4347" max="4347" width="34.8796296296296" style="21" customWidth="1"/>
    <col min="4348" max="4353" width="18" style="21" customWidth="1"/>
    <col min="4354" max="4601" width="6.87962962962963" style="21"/>
    <col min="4602" max="4602" width="17.1296296296296" style="21" customWidth="1"/>
    <col min="4603" max="4603" width="34.8796296296296" style="21" customWidth="1"/>
    <col min="4604" max="4609" width="18" style="21" customWidth="1"/>
    <col min="4610" max="4857" width="6.87962962962963" style="21"/>
    <col min="4858" max="4858" width="17.1296296296296" style="21" customWidth="1"/>
    <col min="4859" max="4859" width="34.8796296296296" style="21" customWidth="1"/>
    <col min="4860" max="4865" width="18" style="21" customWidth="1"/>
    <col min="4866" max="5113" width="6.87962962962963" style="21"/>
    <col min="5114" max="5114" width="17.1296296296296" style="21" customWidth="1"/>
    <col min="5115" max="5115" width="34.8796296296296" style="21" customWidth="1"/>
    <col min="5116" max="5121" width="18" style="21" customWidth="1"/>
    <col min="5122" max="5369" width="6.87962962962963" style="21"/>
    <col min="5370" max="5370" width="17.1296296296296" style="21" customWidth="1"/>
    <col min="5371" max="5371" width="34.8796296296296" style="21" customWidth="1"/>
    <col min="5372" max="5377" width="18" style="21" customWidth="1"/>
    <col min="5378" max="5625" width="6.87962962962963" style="21"/>
    <col min="5626" max="5626" width="17.1296296296296" style="21" customWidth="1"/>
    <col min="5627" max="5627" width="34.8796296296296" style="21" customWidth="1"/>
    <col min="5628" max="5633" width="18" style="21" customWidth="1"/>
    <col min="5634" max="5881" width="6.87962962962963" style="21"/>
    <col min="5882" max="5882" width="17.1296296296296" style="21" customWidth="1"/>
    <col min="5883" max="5883" width="34.8796296296296" style="21" customWidth="1"/>
    <col min="5884" max="5889" width="18" style="21" customWidth="1"/>
    <col min="5890" max="6137" width="6.87962962962963" style="21"/>
    <col min="6138" max="6138" width="17.1296296296296" style="21" customWidth="1"/>
    <col min="6139" max="6139" width="34.8796296296296" style="21" customWidth="1"/>
    <col min="6140" max="6145" width="18" style="21" customWidth="1"/>
    <col min="6146" max="6393" width="6.87962962962963" style="21"/>
    <col min="6394" max="6394" width="17.1296296296296" style="21" customWidth="1"/>
    <col min="6395" max="6395" width="34.8796296296296" style="21" customWidth="1"/>
    <col min="6396" max="6401" width="18" style="21" customWidth="1"/>
    <col min="6402" max="6649" width="6.87962962962963" style="21"/>
    <col min="6650" max="6650" width="17.1296296296296" style="21" customWidth="1"/>
    <col min="6651" max="6651" width="34.8796296296296" style="21" customWidth="1"/>
    <col min="6652" max="6657" width="18" style="21" customWidth="1"/>
    <col min="6658" max="6905" width="6.87962962962963" style="21"/>
    <col min="6906" max="6906" width="17.1296296296296" style="21" customWidth="1"/>
    <col min="6907" max="6907" width="34.8796296296296" style="21" customWidth="1"/>
    <col min="6908" max="6913" width="18" style="21" customWidth="1"/>
    <col min="6914" max="7161" width="6.87962962962963" style="21"/>
    <col min="7162" max="7162" width="17.1296296296296" style="21" customWidth="1"/>
    <col min="7163" max="7163" width="34.8796296296296" style="21" customWidth="1"/>
    <col min="7164" max="7169" width="18" style="21" customWidth="1"/>
    <col min="7170" max="7417" width="6.87962962962963" style="21"/>
    <col min="7418" max="7418" width="17.1296296296296" style="21" customWidth="1"/>
    <col min="7419" max="7419" width="34.8796296296296" style="21" customWidth="1"/>
    <col min="7420" max="7425" width="18" style="21" customWidth="1"/>
    <col min="7426" max="7673" width="6.87962962962963" style="21"/>
    <col min="7674" max="7674" width="17.1296296296296" style="21" customWidth="1"/>
    <col min="7675" max="7675" width="34.8796296296296" style="21" customWidth="1"/>
    <col min="7676" max="7681" width="18" style="21" customWidth="1"/>
    <col min="7682" max="7929" width="6.87962962962963" style="21"/>
    <col min="7930" max="7930" width="17.1296296296296" style="21" customWidth="1"/>
    <col min="7931" max="7931" width="34.8796296296296" style="21" customWidth="1"/>
    <col min="7932" max="7937" width="18" style="21" customWidth="1"/>
    <col min="7938" max="8185" width="6.87962962962963" style="21"/>
    <col min="8186" max="8186" width="17.1296296296296" style="21" customWidth="1"/>
    <col min="8187" max="8187" width="34.8796296296296" style="21" customWidth="1"/>
    <col min="8188" max="8193" width="18" style="21" customWidth="1"/>
    <col min="8194" max="8441" width="6.87962962962963" style="21"/>
    <col min="8442" max="8442" width="17.1296296296296" style="21" customWidth="1"/>
    <col min="8443" max="8443" width="34.8796296296296" style="21" customWidth="1"/>
    <col min="8444" max="8449" width="18" style="21" customWidth="1"/>
    <col min="8450" max="8697" width="6.87962962962963" style="21"/>
    <col min="8698" max="8698" width="17.1296296296296" style="21" customWidth="1"/>
    <col min="8699" max="8699" width="34.8796296296296" style="21" customWidth="1"/>
    <col min="8700" max="8705" width="18" style="21" customWidth="1"/>
    <col min="8706" max="8953" width="6.87962962962963" style="21"/>
    <col min="8954" max="8954" width="17.1296296296296" style="21" customWidth="1"/>
    <col min="8955" max="8955" width="34.8796296296296" style="21" customWidth="1"/>
    <col min="8956" max="8961" width="18" style="21" customWidth="1"/>
    <col min="8962" max="9209" width="6.87962962962963" style="21"/>
    <col min="9210" max="9210" width="17.1296296296296" style="21" customWidth="1"/>
    <col min="9211" max="9211" width="34.8796296296296" style="21" customWidth="1"/>
    <col min="9212" max="9217" width="18" style="21" customWidth="1"/>
    <col min="9218" max="9465" width="6.87962962962963" style="21"/>
    <col min="9466" max="9466" width="17.1296296296296" style="21" customWidth="1"/>
    <col min="9467" max="9467" width="34.8796296296296" style="21" customWidth="1"/>
    <col min="9468" max="9473" width="18" style="21" customWidth="1"/>
    <col min="9474" max="9721" width="6.87962962962963" style="21"/>
    <col min="9722" max="9722" width="17.1296296296296" style="21" customWidth="1"/>
    <col min="9723" max="9723" width="34.8796296296296" style="21" customWidth="1"/>
    <col min="9724" max="9729" width="18" style="21" customWidth="1"/>
    <col min="9730" max="9977" width="6.87962962962963" style="21"/>
    <col min="9978" max="9978" width="17.1296296296296" style="21" customWidth="1"/>
    <col min="9979" max="9979" width="34.8796296296296" style="21" customWidth="1"/>
    <col min="9980" max="9985" width="18" style="21" customWidth="1"/>
    <col min="9986" max="10233" width="6.87962962962963" style="21"/>
    <col min="10234" max="10234" width="17.1296296296296" style="21" customWidth="1"/>
    <col min="10235" max="10235" width="34.8796296296296" style="21" customWidth="1"/>
    <col min="10236" max="10241" width="18" style="21" customWidth="1"/>
    <col min="10242" max="10489" width="6.87962962962963" style="21"/>
    <col min="10490" max="10490" width="17.1296296296296" style="21" customWidth="1"/>
    <col min="10491" max="10491" width="34.8796296296296" style="21" customWidth="1"/>
    <col min="10492" max="10497" width="18" style="21" customWidth="1"/>
    <col min="10498" max="10745" width="6.87962962962963" style="21"/>
    <col min="10746" max="10746" width="17.1296296296296" style="21" customWidth="1"/>
    <col min="10747" max="10747" width="34.8796296296296" style="21" customWidth="1"/>
    <col min="10748" max="10753" width="18" style="21" customWidth="1"/>
    <col min="10754" max="11001" width="6.87962962962963" style="21"/>
    <col min="11002" max="11002" width="17.1296296296296" style="21" customWidth="1"/>
    <col min="11003" max="11003" width="34.8796296296296" style="21" customWidth="1"/>
    <col min="11004" max="11009" width="18" style="21" customWidth="1"/>
    <col min="11010" max="11257" width="6.87962962962963" style="21"/>
    <col min="11258" max="11258" width="17.1296296296296" style="21" customWidth="1"/>
    <col min="11259" max="11259" width="34.8796296296296" style="21" customWidth="1"/>
    <col min="11260" max="11265" width="18" style="21" customWidth="1"/>
    <col min="11266" max="11513" width="6.87962962962963" style="21"/>
    <col min="11514" max="11514" width="17.1296296296296" style="21" customWidth="1"/>
    <col min="11515" max="11515" width="34.8796296296296" style="21" customWidth="1"/>
    <col min="11516" max="11521" width="18" style="21" customWidth="1"/>
    <col min="11522" max="11769" width="6.87962962962963" style="21"/>
    <col min="11770" max="11770" width="17.1296296296296" style="21" customWidth="1"/>
    <col min="11771" max="11771" width="34.8796296296296" style="21" customWidth="1"/>
    <col min="11772" max="11777" width="18" style="21" customWidth="1"/>
    <col min="11778" max="12025" width="6.87962962962963" style="21"/>
    <col min="12026" max="12026" width="17.1296296296296" style="21" customWidth="1"/>
    <col min="12027" max="12027" width="34.8796296296296" style="21" customWidth="1"/>
    <col min="12028" max="12033" width="18" style="21" customWidth="1"/>
    <col min="12034" max="12281" width="6.87962962962963" style="21"/>
    <col min="12282" max="12282" width="17.1296296296296" style="21" customWidth="1"/>
    <col min="12283" max="12283" width="34.8796296296296" style="21" customWidth="1"/>
    <col min="12284" max="12289" width="18" style="21" customWidth="1"/>
    <col min="12290" max="12537" width="6.87962962962963" style="21"/>
    <col min="12538" max="12538" width="17.1296296296296" style="21" customWidth="1"/>
    <col min="12539" max="12539" width="34.8796296296296" style="21" customWidth="1"/>
    <col min="12540" max="12545" width="18" style="21" customWidth="1"/>
    <col min="12546" max="12793" width="6.87962962962963" style="21"/>
    <col min="12794" max="12794" width="17.1296296296296" style="21" customWidth="1"/>
    <col min="12795" max="12795" width="34.8796296296296" style="21" customWidth="1"/>
    <col min="12796" max="12801" width="18" style="21" customWidth="1"/>
    <col min="12802" max="13049" width="6.87962962962963" style="21"/>
    <col min="13050" max="13050" width="17.1296296296296" style="21" customWidth="1"/>
    <col min="13051" max="13051" width="34.8796296296296" style="21" customWidth="1"/>
    <col min="13052" max="13057" width="18" style="21" customWidth="1"/>
    <col min="13058" max="13305" width="6.87962962962963" style="21"/>
    <col min="13306" max="13306" width="17.1296296296296" style="21" customWidth="1"/>
    <col min="13307" max="13307" width="34.8796296296296" style="21" customWidth="1"/>
    <col min="13308" max="13313" width="18" style="21" customWidth="1"/>
    <col min="13314" max="13561" width="6.87962962962963" style="21"/>
    <col min="13562" max="13562" width="17.1296296296296" style="21" customWidth="1"/>
    <col min="13563" max="13563" width="34.8796296296296" style="21" customWidth="1"/>
    <col min="13564" max="13569" width="18" style="21" customWidth="1"/>
    <col min="13570" max="13817" width="6.87962962962963" style="21"/>
    <col min="13818" max="13818" width="17.1296296296296" style="21" customWidth="1"/>
    <col min="13819" max="13819" width="34.8796296296296" style="21" customWidth="1"/>
    <col min="13820" max="13825" width="18" style="21" customWidth="1"/>
    <col min="13826" max="14073" width="6.87962962962963" style="21"/>
    <col min="14074" max="14074" width="17.1296296296296" style="21" customWidth="1"/>
    <col min="14075" max="14075" width="34.8796296296296" style="21" customWidth="1"/>
    <col min="14076" max="14081" width="18" style="21" customWidth="1"/>
    <col min="14082" max="14329" width="6.87962962962963" style="21"/>
    <col min="14330" max="14330" width="17.1296296296296" style="21" customWidth="1"/>
    <col min="14331" max="14331" width="34.8796296296296" style="21" customWidth="1"/>
    <col min="14332" max="14337" width="18" style="21" customWidth="1"/>
    <col min="14338" max="14585" width="6.87962962962963" style="21"/>
    <col min="14586" max="14586" width="17.1296296296296" style="21" customWidth="1"/>
    <col min="14587" max="14587" width="34.8796296296296" style="21" customWidth="1"/>
    <col min="14588" max="14593" width="18" style="21" customWidth="1"/>
    <col min="14594" max="14841" width="6.87962962962963" style="21"/>
    <col min="14842" max="14842" width="17.1296296296296" style="21" customWidth="1"/>
    <col min="14843" max="14843" width="34.8796296296296" style="21" customWidth="1"/>
    <col min="14844" max="14849" width="18" style="21" customWidth="1"/>
    <col min="14850" max="15097" width="6.87962962962963" style="21"/>
    <col min="15098" max="15098" width="17.1296296296296" style="21" customWidth="1"/>
    <col min="15099" max="15099" width="34.8796296296296" style="21" customWidth="1"/>
    <col min="15100" max="15105" width="18" style="21" customWidth="1"/>
    <col min="15106" max="15353" width="6.87962962962963" style="21"/>
    <col min="15354" max="15354" width="17.1296296296296" style="21" customWidth="1"/>
    <col min="15355" max="15355" width="34.8796296296296" style="21" customWidth="1"/>
    <col min="15356" max="15361" width="18" style="21" customWidth="1"/>
    <col min="15362" max="15609" width="6.87962962962963" style="21"/>
    <col min="15610" max="15610" width="17.1296296296296" style="21" customWidth="1"/>
    <col min="15611" max="15611" width="34.8796296296296" style="21" customWidth="1"/>
    <col min="15612" max="15617" width="18" style="21" customWidth="1"/>
    <col min="15618" max="15865" width="6.87962962962963" style="21"/>
    <col min="15866" max="15866" width="17.1296296296296" style="21" customWidth="1"/>
    <col min="15867" max="15867" width="34.8796296296296" style="21" customWidth="1"/>
    <col min="15868" max="15873" width="18" style="21" customWidth="1"/>
    <col min="15874" max="16121" width="6.87962962962963" style="21"/>
    <col min="16122" max="16122" width="17.1296296296296" style="21" customWidth="1"/>
    <col min="16123" max="16123" width="34.8796296296296" style="21" customWidth="1"/>
    <col min="16124" max="16129" width="18" style="21" customWidth="1"/>
    <col min="16130" max="16384" width="6.87962962962963" style="21"/>
  </cols>
  <sheetData>
    <row r="1" ht="20.1" customHeight="1" spans="1:2">
      <c r="A1" s="22" t="s">
        <v>434</v>
      </c>
      <c r="B1" s="23"/>
    </row>
    <row r="2" ht="30.95" customHeight="1" spans="1:8">
      <c r="A2" s="24" t="s">
        <v>435</v>
      </c>
      <c r="B2" s="24"/>
      <c r="C2" s="24"/>
      <c r="D2" s="24"/>
      <c r="E2" s="24"/>
      <c r="F2" s="24"/>
      <c r="G2" s="24"/>
      <c r="H2" s="24"/>
    </row>
    <row r="3" ht="15" customHeight="1" spans="1:8">
      <c r="A3" s="25"/>
      <c r="B3" s="26"/>
      <c r="C3" s="27"/>
      <c r="D3" s="27"/>
      <c r="E3" s="27"/>
      <c r="F3" s="27"/>
      <c r="G3" s="27"/>
      <c r="H3" s="28"/>
    </row>
    <row r="4" ht="25.5" customHeight="1" spans="1:8">
      <c r="A4" s="29"/>
      <c r="B4" s="30"/>
      <c r="C4" s="29"/>
      <c r="D4" s="29"/>
      <c r="E4" s="29"/>
      <c r="F4" s="29"/>
      <c r="G4" s="29"/>
      <c r="H4" s="31" t="s">
        <v>313</v>
      </c>
    </row>
    <row r="5" ht="29.25" customHeight="1" spans="1:8">
      <c r="A5" s="17" t="s">
        <v>336</v>
      </c>
      <c r="B5" s="17" t="s">
        <v>337</v>
      </c>
      <c r="C5" s="17" t="s">
        <v>318</v>
      </c>
      <c r="D5" s="32" t="s">
        <v>339</v>
      </c>
      <c r="E5" s="17" t="s">
        <v>340</v>
      </c>
      <c r="F5" s="17" t="s">
        <v>436</v>
      </c>
      <c r="G5" s="17" t="s">
        <v>437</v>
      </c>
      <c r="H5" s="17" t="s">
        <v>438</v>
      </c>
    </row>
    <row r="6" ht="20.1" customHeight="1" spans="1:8">
      <c r="A6" s="33"/>
      <c r="B6" s="34" t="s">
        <v>318</v>
      </c>
      <c r="C6" s="35">
        <f>C7+C12+C15</f>
        <v>641.383088</v>
      </c>
      <c r="D6" s="35">
        <f>D7+D12+D15</f>
        <v>175.02854</v>
      </c>
      <c r="E6" s="35">
        <f>E7+E12+E15</f>
        <v>466.354548</v>
      </c>
      <c r="F6" s="33"/>
      <c r="G6" s="33"/>
      <c r="H6" s="33"/>
    </row>
    <row r="7" ht="20.1" customHeight="1" spans="1:8">
      <c r="A7" s="33" t="str">
        <f>'7 部门收入总表'!A8</f>
        <v>208</v>
      </c>
      <c r="B7" s="33" t="str">
        <f>'7 部门收入总表'!B8</f>
        <v>社会保障和就业支出</v>
      </c>
      <c r="C7" s="35">
        <f>SUM(C8:C11)</f>
        <v>627.045837</v>
      </c>
      <c r="D7" s="35">
        <f>SUM(D8:D11)</f>
        <v>160.691289</v>
      </c>
      <c r="E7" s="35">
        <f>SUM(E8:E11)</f>
        <v>466.354548</v>
      </c>
      <c r="F7" s="33"/>
      <c r="G7" s="33"/>
      <c r="H7" s="33"/>
    </row>
    <row r="8" ht="20.1" customHeight="1" spans="1:8">
      <c r="A8" s="33" t="str">
        <f>'7 部门收入总表'!A9</f>
        <v>2080505</v>
      </c>
      <c r="B8" s="33" t="s">
        <v>343</v>
      </c>
      <c r="C8" s="35">
        <v>9.717024</v>
      </c>
      <c r="D8" s="35">
        <v>9.717024</v>
      </c>
      <c r="E8" s="35">
        <v>0</v>
      </c>
      <c r="F8" s="33"/>
      <c r="G8" s="33"/>
      <c r="H8" s="33"/>
    </row>
    <row r="9" ht="20.1" customHeight="1" spans="1:8">
      <c r="A9" s="33" t="str">
        <f>'7 部门收入总表'!A10</f>
        <v>2080506</v>
      </c>
      <c r="B9" s="33" t="s">
        <v>344</v>
      </c>
      <c r="C9" s="35">
        <v>4.8585</v>
      </c>
      <c r="D9" s="35">
        <v>4.8585</v>
      </c>
      <c r="E9" s="35">
        <v>0</v>
      </c>
      <c r="F9" s="33"/>
      <c r="G9" s="33"/>
      <c r="H9" s="33"/>
    </row>
    <row r="10" ht="20.1" customHeight="1" spans="1:8">
      <c r="A10" s="33" t="str">
        <f>'7 部门收入总表'!A11</f>
        <v>2080902</v>
      </c>
      <c r="B10" s="33" t="s">
        <v>345</v>
      </c>
      <c r="C10" s="35">
        <v>405.775867</v>
      </c>
      <c r="D10" s="35">
        <v>0</v>
      </c>
      <c r="E10" s="35">
        <v>405.775867</v>
      </c>
      <c r="F10" s="33"/>
      <c r="G10" s="33"/>
      <c r="H10" s="33"/>
    </row>
    <row r="11" ht="20.1" customHeight="1" spans="1:8">
      <c r="A11" s="33" t="str">
        <f>'7 部门收入总表'!A12</f>
        <v>2080903</v>
      </c>
      <c r="B11" s="33" t="s">
        <v>346</v>
      </c>
      <c r="C11" s="35">
        <v>206.694446</v>
      </c>
      <c r="D11" s="35">
        <v>146.115765</v>
      </c>
      <c r="E11" s="35">
        <v>60.578681</v>
      </c>
      <c r="F11" s="33"/>
      <c r="G11" s="33"/>
      <c r="H11" s="33"/>
    </row>
    <row r="12" ht="20.1" customHeight="1" spans="1:8">
      <c r="A12" s="33" t="str">
        <f>'7 部门收入总表'!A13</f>
        <v>210</v>
      </c>
      <c r="B12" s="33" t="str">
        <f>'7 部门收入总表'!B13</f>
        <v>卫生健康支出</v>
      </c>
      <c r="C12" s="35">
        <f>SUM(C13:C14)</f>
        <v>7.049483</v>
      </c>
      <c r="D12" s="35">
        <f>SUM(D13:D14)</f>
        <v>7.049483</v>
      </c>
      <c r="E12" s="35">
        <f>SUM(E13:E14)</f>
        <v>0</v>
      </c>
      <c r="F12" s="33"/>
      <c r="G12" s="33"/>
      <c r="H12" s="33"/>
    </row>
    <row r="13" ht="20.1" customHeight="1" spans="1:8">
      <c r="A13" s="33" t="str">
        <f>'7 部门收入总表'!A14</f>
        <v>2101101</v>
      </c>
      <c r="B13" s="33" t="s">
        <v>349</v>
      </c>
      <c r="C13" s="35">
        <v>5.769483</v>
      </c>
      <c r="D13" s="35">
        <v>5.769483</v>
      </c>
      <c r="E13" s="35">
        <v>0</v>
      </c>
      <c r="F13" s="33"/>
      <c r="G13" s="33"/>
      <c r="H13" s="33"/>
    </row>
    <row r="14" ht="20.1" customHeight="1" spans="1:8">
      <c r="A14" s="33" t="str">
        <f>'7 部门收入总表'!A15</f>
        <v>2101103</v>
      </c>
      <c r="B14" s="33" t="s">
        <v>350</v>
      </c>
      <c r="C14" s="35">
        <v>1.28</v>
      </c>
      <c r="D14" s="35">
        <v>1.28</v>
      </c>
      <c r="E14" s="35">
        <v>0</v>
      </c>
      <c r="F14" s="33"/>
      <c r="G14" s="33"/>
      <c r="H14" s="33"/>
    </row>
    <row r="15" ht="20.1" customHeight="1" spans="1:8">
      <c r="A15" s="33" t="str">
        <f>'7 部门收入总表'!A16</f>
        <v>221</v>
      </c>
      <c r="B15" s="33" t="str">
        <f>'7 部门收入总表'!B16</f>
        <v>住房保障支出</v>
      </c>
      <c r="C15" s="35">
        <f>C16</f>
        <v>7.287768</v>
      </c>
      <c r="D15" s="35">
        <f>D16</f>
        <v>7.287768</v>
      </c>
      <c r="E15" s="35">
        <f>E16</f>
        <v>0</v>
      </c>
      <c r="F15" s="33"/>
      <c r="G15" s="33"/>
      <c r="H15" s="33"/>
    </row>
    <row r="16" ht="20.1" customHeight="1" spans="1:8">
      <c r="A16" s="33" t="str">
        <f>'7 部门收入总表'!A17</f>
        <v>2210201</v>
      </c>
      <c r="B16" s="33" t="s">
        <v>353</v>
      </c>
      <c r="C16" s="35">
        <v>7.287768</v>
      </c>
      <c r="D16" s="35">
        <v>7.287768</v>
      </c>
      <c r="E16" s="35">
        <v>0</v>
      </c>
      <c r="F16" s="33"/>
      <c r="G16" s="33"/>
      <c r="H16" s="33"/>
    </row>
    <row r="17" ht="20.1" customHeight="1" spans="1:8">
      <c r="A17" s="33">
        <f>'7 部门收入总表'!A18</f>
        <v>0</v>
      </c>
      <c r="B17" s="33"/>
      <c r="C17" s="33"/>
      <c r="D17" s="33"/>
      <c r="E17" s="33"/>
      <c r="F17" s="33"/>
      <c r="G17" s="33"/>
      <c r="H17" s="3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区级项目资金绩效目标表-休01</vt:lpstr>
      <vt:lpstr>11 区级项目资金绩效目标表-休02</vt:lpstr>
      <vt:lpstr>11 区级项目资金绩效目标表-休03</vt:lpstr>
      <vt:lpstr>11 区级项目资金绩效目标表-休 04</vt:lpstr>
      <vt:lpstr>11 区级项目资金绩效目标表-休05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2015-06-06T18:19:00Z</dcterms:created>
  <dcterms:modified xsi:type="dcterms:W3CDTF">2022-08-31T01:32:45Z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