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</sheets>
  <calcPr calcId="144525"/>
</workbook>
</file>

<file path=xl/sharedStrings.xml><?xml version="1.0" encoding="utf-8"?>
<sst xmlns="http://schemas.openxmlformats.org/spreadsheetml/2006/main" count="533" uniqueCount="279">
  <si>
    <t>2022年部门预算公开表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</si>
  <si>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</si>
  <si>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</si>
  <si>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</si>
  <si>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</si>
  <si>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</si>
  <si>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</si>
  <si>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</si>
  <si>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</si>
  <si>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</si>
  <si>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</si>
  <si>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</si>
  <si>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</si>
  <si>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</si>
  <si>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</si>
  <si>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</si>
  <si>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</si>
  <si>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</si>
  <si>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</si>
  <si>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</si>
  <si>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</si>
  <si>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</si>
  <si>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</si>
  <si>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商业服务业等支出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</si>
  <si>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</si>
  <si>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</si>
  <si>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</si>
  <si>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</si>
  <si>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</si>
  <si>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</si>
  <si>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</si>
  <si>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</si>
  <si>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</si>
  <si>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</si>
  <si>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</si>
  <si>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</si>
  <si>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</si>
  <si>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</si>
  <si>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</si>
  <si>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</si>
  <si>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</si>
  <si>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</si>
  <si>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charset val="134"/>
      </rPr>
      <t> 20113</t>
    </r>
  </si>
  <si>
    <r>
      <rPr>
        <sz val="10"/>
        <rFont val="方正仿宋_GBK"/>
        <charset val="134"/>
      </rPr>
      <t> 商贸事务</t>
    </r>
  </si>
  <si>
    <r>
      <rPr>
        <sz val="10"/>
        <rFont val="方正仿宋_GBK"/>
        <charset val="134"/>
      </rPr>
      <t>  2011350</t>
    </r>
  </si>
  <si>
    <r>
      <rPr>
        <sz val="10"/>
        <rFont val="方正仿宋_GBK"/>
        <charset val="134"/>
      </rPr>
      <t>  事业运行</t>
    </r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</si>
  <si>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</si>
  <si>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</si>
  <si>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</si>
  <si>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</si>
  <si>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</si>
  <si>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</si>
  <si>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</si>
  <si>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</si>
  <si>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</si>
  <si>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</si>
  <si>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</si>
  <si>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</si>
  <si>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</si>
  <si>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</si>
  <si>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</si>
  <si>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</si>
  <si>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商贸流通事务</t>
  </si>
  <si>
    <t xml:space="preserve"> 行政运行</t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</si>
  <si>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</si>
  <si>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</si>
  <si>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</si>
  <si>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</si>
  <si>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</si>
  <si>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表三</t>
  </si>
  <si>
    <t>一般公共预算财政拨款基本支出预算表</t>
  </si>
  <si>
    <t>经济分类科目</t>
  </si>
  <si>
    <t>2021年基本支出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</si>
  <si>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</si>
  <si>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</si>
  <si>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</si>
  <si>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</si>
  <si>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</si>
  <si>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</si>
  <si>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</si>
  <si>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</si>
  <si>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</si>
  <si>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</si>
  <si>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</si>
  <si>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</si>
  <si>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</si>
  <si>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</si>
  <si>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</si>
  <si>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</si>
  <si>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</si>
  <si>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</si>
  <si>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</si>
  <si>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</si>
  <si>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</si>
  <si>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</si>
  <si>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</si>
  <si>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</si>
  <si>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</si>
  <si>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</si>
  <si>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</si>
  <si>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</si>
  <si>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</si>
  <si>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30211</t>
    </r>
  </si>
  <si>
    <t>差旅费</t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</si>
  <si>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</si>
  <si>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</si>
  <si>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</si>
  <si>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</si>
  <si>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</si>
  <si>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</si>
  <si>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</si>
  <si>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</si>
  <si>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</si>
  <si>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</si>
  <si>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</si>
  <si>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</si>
  <si>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</si>
  <si>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</si>
  <si>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r>
      <rPr>
        <sz val="10"/>
        <rFont val="方正仿宋_GBK"/>
        <charset val="134"/>
      </rPr>
      <t> 30309</t>
    </r>
  </si>
  <si>
    <r>
      <rPr>
        <sz val="10"/>
        <rFont val="方正仿宋_GBK"/>
        <charset val="134"/>
      </rPr>
      <t> 奖励金</t>
    </r>
  </si>
  <si>
    <r>
      <rPr>
        <sz val="10"/>
        <rFont val="方正仿宋_GBK"/>
        <charset val="134"/>
      </rPr>
      <t> 30399</t>
    </r>
  </si>
  <si>
    <r>
      <rPr>
        <sz val="10"/>
        <rFont val="方正仿宋_GBK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</si>
  <si>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</si>
  <si>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</si>
  <si>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</si>
  <si>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</si>
  <si>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</si>
  <si>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</si>
  <si>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</si>
  <si>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</si>
  <si>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</si>
  <si>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</si>
  <si>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</si>
  <si>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</si>
  <si>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</si>
  <si>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</si>
  <si>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</si>
  <si>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</si>
  <si>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</si>
  <si>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</si>
  <si>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</si>
  <si>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</si>
  <si>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</si>
  <si>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</si>
  <si>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</si>
  <si>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</si>
  <si>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</si>
  <si>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</si>
  <si>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</si>
  <si>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</si>
  <si>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</si>
  <si>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</si>
  <si>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</si>
  <si>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</si>
  <si>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</si>
  <si>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</si>
  <si>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</si>
  <si>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 商贸事务</t>
  </si>
  <si>
    <t>  事业运行</t>
  </si>
  <si>
    <t> 行政事业单位养老支出</t>
  </si>
  <si>
    <t>  机关事业单位基本养老保险缴费支出</t>
  </si>
  <si>
    <t>  机关事业单位职业年金缴费支出</t>
  </si>
  <si>
    <t>  其他行政事业单位养老支出</t>
  </si>
  <si>
    <t> 行政事业单位医疗</t>
  </si>
  <si>
    <t>  事业单位医疗</t>
  </si>
  <si>
    <t>  其他行政事业单位医疗支出</t>
  </si>
  <si>
    <t> 住房改革支出</t>
  </si>
  <si>
    <t>  住房公积金</t>
  </si>
  <si>
    <t>表八</t>
  </si>
  <si>
    <t>部门支出总表</t>
  </si>
  <si>
    <t>基本支出</t>
  </si>
  <si>
    <t>项目支出</t>
  </si>
  <si>
    <t>表九</t>
  </si>
  <si>
    <t>政府采购预算明细表</t>
  </si>
  <si>
    <t>项目编号</t>
  </si>
  <si>
    <t>表十</t>
  </si>
  <si>
    <t>部门（单位）整体绩效目标表</t>
  </si>
  <si>
    <t>部门（单位）名称</t>
  </si>
  <si>
    <t>重庆市綦江区商务委员会</t>
  </si>
  <si>
    <t>支出预算总量</t>
  </si>
  <si>
    <t>其中：部门预算支出</t>
  </si>
  <si>
    <t>当年整体绩效目标</t>
  </si>
  <si>
    <t>充分发挥流通体系在国民经济中的基础性作用，构建新发展格局，更好发挥政府作用，统筹推进现代流通体系硬件和软件建设，发展流通新技术新业态新模式，完善流通领域制度规范和标准，培育壮大具有竞争力的现代物流企业，为构建以国内大循环为主体、国内国际双循环相互促进的新发展格局提供有力支撑。</t>
  </si>
  <si>
    <t>绩效指标</t>
  </si>
  <si>
    <t>指标名称</t>
  </si>
  <si>
    <t>指标权重</t>
  </si>
  <si>
    <t>计量单位</t>
  </si>
  <si>
    <t>指标性质</t>
  </si>
  <si>
    <t>指标值</t>
  </si>
  <si>
    <t>保障机关在职数量</t>
  </si>
  <si>
    <t>个</t>
  </si>
  <si>
    <t>≥</t>
  </si>
  <si>
    <t>固定资产利用率</t>
  </si>
  <si>
    <t>%</t>
  </si>
  <si>
    <t>项目策划包装数量</t>
  </si>
  <si>
    <t>项目签约个数</t>
  </si>
  <si>
    <t>参加推介及经贸合作会议次数</t>
  </si>
  <si>
    <t>次</t>
  </si>
  <si>
    <t>接待投资企业考察次数</t>
  </si>
  <si>
    <t>提升通道经济发展服务水平</t>
  </si>
  <si>
    <t>≧</t>
  </si>
  <si>
    <t>同期水平</t>
  </si>
  <si>
    <t>提升参与消费扶贫流通企业销售额</t>
  </si>
  <si>
    <t>万元</t>
  </si>
  <si>
    <t>打造本地优秀农产品网销品牌</t>
  </si>
  <si>
    <t>电商示范镇、村数量</t>
  </si>
  <si>
    <t>当地居民对农村电商意识水平</t>
  </si>
  <si>
    <t>增强</t>
  </si>
  <si>
    <t>社会消费品零售总额增速</t>
  </si>
  <si>
    <t>批发零售业商品销售总额增速</t>
  </si>
  <si>
    <t>住宿餐饮业营业额增速</t>
  </si>
  <si>
    <t>限上商贸企业社零增速高于全区社零平均增速</t>
  </si>
  <si>
    <t>限上商贸企业的满意程度</t>
  </si>
  <si>
    <t>市场达到标准化菜市场设置与管理规范或乡镇农贸市场建设规范</t>
  </si>
  <si>
    <t>满足城镇居民的"菜篮子"需求，解决群众买菜难卖菜难的情况，改善农贸市场经营场所环境，确保农贸市场安全稳定，居民对农贸市场满意度</t>
  </si>
  <si>
    <t>开展主题消费活动、消费促进活动</t>
  </si>
  <si>
    <t>重点商业单位</t>
  </si>
  <si>
    <t>家</t>
  </si>
  <si>
    <t>群众购物实惠满意度</t>
  </si>
  <si>
    <t>企业满意度</t>
  </si>
  <si>
    <t>支持乡镇特色节会</t>
  </si>
  <si>
    <t>宣传綦江品牌、提高知名度满意度</t>
  </si>
  <si>
    <t>交办的信访事项及时处理率</t>
  </si>
  <si>
    <t>扶持补助项目</t>
  </si>
  <si>
    <t>备注：没有分配到部门、街道事项的项目，支出预算总量应等于部门预算支出</t>
  </si>
  <si>
    <t>表十一</t>
  </si>
  <si>
    <t>2022年重点专项资金绩效目标表（一级项目）</t>
  </si>
  <si>
    <t>编制单位：</t>
  </si>
  <si>
    <t>专项资金名称</t>
  </si>
  <si>
    <t>业务主管部门</t>
  </si>
  <si>
    <t>当年预算</t>
  </si>
  <si>
    <t xml:space="preserve"> </t>
  </si>
  <si>
    <t>项目概况</t>
  </si>
  <si>
    <t>立项依据</t>
  </si>
  <si>
    <t>当年绩效目标</t>
  </si>
  <si>
    <t>指标</t>
  </si>
  <si>
    <t>表十二</t>
  </si>
  <si>
    <t>2022年一般性项目绩效目标表（一级项目）</t>
  </si>
  <si>
    <t>附件3-11</t>
  </si>
  <si>
    <t>2021年区级项目资金绩效目标表</t>
  </si>
  <si>
    <t>项目名称</t>
  </si>
  <si>
    <t>运转性项目-人员补丁</t>
  </si>
  <si>
    <t>106002-重庆市綦江区商务委员会</t>
  </si>
  <si>
    <t>本级支出</t>
  </si>
  <si>
    <t>分配到部门、街道</t>
  </si>
  <si>
    <t>弥补基本支出预算不足或没有预算的人员经费</t>
  </si>
  <si>
    <t>无收入来源，所有经费需财政全额拨款。</t>
  </si>
  <si>
    <t>是否核心指标</t>
  </si>
  <si>
    <t>进行正常办公会议开展</t>
  </si>
  <si>
    <t>是</t>
  </si>
  <si>
    <t>维持单位正常运转</t>
  </si>
  <si>
    <t>当年使用</t>
  </si>
  <si>
    <t>弥补当年基本支出的不足部分</t>
  </si>
  <si>
    <t>维持单位的正常运转</t>
  </si>
  <si>
    <t>否</t>
  </si>
  <si>
    <t>保障通道经济发展中心的正常运行</t>
  </si>
  <si>
    <t>促进各项工作的顺利开展</t>
  </si>
  <si>
    <t>按相关规定审批流程支付</t>
  </si>
  <si>
    <t>按实支付</t>
  </si>
  <si>
    <t>科室具体负责组织实施</t>
  </si>
  <si>
    <t>备注：分配到部门、街道的资金指由部门、街镇列支的项目，不包括分配后应由区本级列支的资金</t>
  </si>
  <si>
    <t>运转性项目-限额内非在编人员</t>
  </si>
  <si>
    <t>人社部门、编办批准的不超过编制数10%的非在编人员工资保险、考核。</t>
  </si>
  <si>
    <t>弥补经费不足</t>
  </si>
  <si>
    <t>弥补基本支出预算不足或没有预算的人头经费和公用经费</t>
  </si>
  <si>
    <t>产出指标</t>
  </si>
  <si>
    <t>临聘人员</t>
  </si>
  <si>
    <t>人</t>
  </si>
  <si>
    <t>各项工作正常开展</t>
  </si>
  <si>
    <t>资金使用率</t>
  </si>
  <si>
    <t>资金使用范围、标准符合率</t>
  </si>
  <si>
    <t>项目支出控制在批</t>
  </si>
  <si>
    <t>满意度指标</t>
  </si>
  <si>
    <t>工作效率认可度</t>
  </si>
  <si>
    <t>管理指标</t>
  </si>
  <si>
    <t>一般业务经分管领导</t>
  </si>
  <si>
    <t>重大事项纳入局办</t>
  </si>
  <si>
    <t>资金支出流程符合</t>
  </si>
  <si>
    <t>工作人员按岗位职责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</si>
</sst>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2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2"/>
      <color rgb="FF333333"/>
      <name val="Microsoft YaHei"/>
      <charset val="134"/>
    </font>
    <font>
      <sz val="9"/>
      <name val="SimSun"/>
      <charset val="134"/>
    </font>
    <font>
      <sz val="10"/>
      <name val="方正楷体_GBK"/>
      <charset val="134"/>
    </font>
    <font>
      <b/>
      <sz val="17"/>
      <name val="方正黑体简体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0"/>
      <name val="Times New Roman"/>
      <charset val="134"/>
    </font>
    <font>
      <b/>
      <sz val="17"/>
      <name val="方正黑体_GBK"/>
      <charset val="134"/>
    </font>
    <font>
      <sz val="19"/>
      <name val="方正小标宋_GBK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0"/>
      <name val="Arial"/>
      <charset val="134"/>
    </font>
    <font>
      <sz val="12"/>
      <name val="方正楷体_GBK"/>
      <charset val="134"/>
    </font>
    <font>
      <b/>
      <sz val="25"/>
      <name val="方正小标宋_GBK"/>
      <charset val="134"/>
    </font>
    <font>
      <b/>
      <sz val="9"/>
      <name val="SimSun"/>
      <charset val="134"/>
    </font>
    <font>
      <b/>
      <sz val="19"/>
      <name val="方正黑体_GBK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medium">
        <color rgb="FFE5E5E5"/>
      </right>
      <top style="thin">
        <color auto="1"/>
      </top>
      <bottom style="medium">
        <color rgb="FFE5E5E5"/>
      </bottom>
      <diagonal/>
    </border>
    <border>
      <left style="medium">
        <color rgb="FFE5E5E5"/>
      </left>
      <right style="medium">
        <color rgb="FFE5E5E5"/>
      </right>
      <top style="thin">
        <color auto="1"/>
      </top>
      <bottom style="medium">
        <color rgb="FFE5E5E5"/>
      </bottom>
      <diagonal/>
    </border>
    <border>
      <left style="medium">
        <color rgb="FFE5E5E5"/>
      </left>
      <right style="thin">
        <color auto="1"/>
      </right>
      <top style="thin">
        <color auto="1"/>
      </top>
      <bottom style="medium">
        <color rgb="FFE5E5E5"/>
      </bottom>
      <diagonal/>
    </border>
    <border>
      <left style="thin">
        <color auto="1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medium">
        <color rgb="FFE5E5E5"/>
      </left>
      <right style="thin">
        <color auto="1"/>
      </right>
      <top style="medium">
        <color rgb="FFE5E5E5"/>
      </top>
      <bottom style="medium">
        <color rgb="FFE5E5E5"/>
      </bottom>
      <diagonal/>
    </border>
    <border>
      <left/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/>
      <right style="thin">
        <color auto="1"/>
      </right>
      <top style="medium">
        <color rgb="FFE5E5E5"/>
      </top>
      <bottom style="medium">
        <color rgb="FFE5E5E5"/>
      </bottom>
      <diagonal/>
    </border>
    <border>
      <left style="thin">
        <color auto="1"/>
      </left>
      <right style="medium">
        <color rgb="FFE5E5E5"/>
      </right>
      <top/>
      <bottom style="medium">
        <color rgb="FFE5E5E5"/>
      </bottom>
      <diagonal/>
    </border>
    <border>
      <left/>
      <right style="medium">
        <color rgb="FFE5E5E5"/>
      </right>
      <top/>
      <bottom style="medium">
        <color rgb="FFE5E5E5"/>
      </bottom>
      <diagonal/>
    </border>
    <border>
      <left/>
      <right style="thin">
        <color auto="1"/>
      </right>
      <top/>
      <bottom style="medium">
        <color rgb="FFE5E5E5"/>
      </bottom>
      <diagonal/>
    </border>
    <border>
      <left style="medium">
        <color rgb="FFE5E5E5"/>
      </left>
      <right style="medium">
        <color rgb="FFE5E5E5"/>
      </right>
      <top/>
      <bottom style="medium">
        <color rgb="FFE5E5E5"/>
      </bottom>
      <diagonal/>
    </border>
    <border>
      <left style="thin">
        <color auto="1"/>
      </left>
      <right style="medium">
        <color rgb="FFE5E5E5"/>
      </right>
      <top style="medium">
        <color rgb="FFE5E5E5"/>
      </top>
      <bottom style="thin">
        <color auto="1"/>
      </bottom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thin">
        <color auto="1"/>
      </bottom>
      <diagonal/>
    </border>
    <border>
      <left style="medium">
        <color rgb="FFE5E5E5"/>
      </left>
      <right style="thin">
        <color auto="1"/>
      </right>
      <top style="medium">
        <color rgb="FFE5E5E5"/>
      </top>
      <bottom style="thin">
        <color auto="1"/>
      </bottom>
      <diagonal/>
    </border>
    <border>
      <left style="thin">
        <color auto="1"/>
      </left>
      <right style="medium">
        <color rgb="FFE5E5E5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7" fillId="7" borderId="2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5" borderId="20" applyNumberFormat="0" applyFon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4" fillId="14" borderId="24" applyNumberFormat="0" applyAlignment="0" applyProtection="0">
      <alignment vertical="center"/>
    </xf>
    <xf numFmtId="0" fontId="42" fillId="14" borderId="21" applyNumberFormat="0" applyAlignment="0" applyProtection="0">
      <alignment vertical="center"/>
    </xf>
    <xf numFmtId="0" fontId="34" fillId="4" borderId="19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</cellStyleXfs>
  <cellXfs count="97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9" fontId="2" fillId="2" borderId="12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2" borderId="18" xfId="0" applyFont="1" applyFill="1" applyBorder="1" applyAlignment="1">
      <alignment vertical="center" wrapText="1"/>
    </xf>
    <xf numFmtId="9" fontId="2" fillId="2" borderId="18" xfId="0" applyNumberFormat="1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right" vertical="center" wrapText="1"/>
    </xf>
    <xf numFmtId="0" fontId="7" fillId="0" borderId="17" xfId="0" applyFont="1" applyBorder="1">
      <alignment vertical="center"/>
    </xf>
    <xf numFmtId="4" fontId="8" fillId="0" borderId="17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20" fillId="0" borderId="18" xfId="0" applyFont="1" applyBorder="1">
      <alignment vertical="center"/>
    </xf>
    <xf numFmtId="4" fontId="21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0" fontId="20" fillId="0" borderId="18" xfId="0" applyFont="1" applyBorder="1" applyAlignment="1">
      <alignment vertical="center" wrapText="1"/>
    </xf>
    <xf numFmtId="0" fontId="0" fillId="0" borderId="18" xfId="0" applyFont="1" applyBorder="1">
      <alignment vertical="center"/>
    </xf>
    <xf numFmtId="0" fontId="22" fillId="0" borderId="0" xfId="0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24" fillId="0" borderId="17" xfId="0" applyFont="1" applyBorder="1">
      <alignment vertical="center"/>
    </xf>
    <xf numFmtId="0" fontId="4" fillId="0" borderId="0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vertical="center" wrapText="1"/>
    </xf>
    <xf numFmtId="4" fontId="16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24" fillId="0" borderId="17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" sqref="A1"/>
    </sheetView>
  </sheetViews>
  <sheetFormatPr defaultColWidth="10" defaultRowHeight="13.5"/>
  <cols>
    <col min="1" max="1" width="85.5" customWidth="1"/>
  </cols>
  <sheetData>
    <row r="1" ht="66.4" customHeight="1" spans="1:1">
      <c r="A1" s="27"/>
    </row>
    <row r="2" ht="90.55" customHeight="1" spans="1:1">
      <c r="A2" s="92" t="s">
        <v>0</v>
      </c>
    </row>
    <row r="3" ht="16.35" customHeight="1" spans="1:1">
      <c r="A3" s="93"/>
    </row>
    <row r="4" ht="52.6" customHeight="1" spans="1:1">
      <c r="A4" s="94"/>
    </row>
    <row r="5" ht="16.35" customHeight="1" spans="1:1">
      <c r="A5" s="93"/>
    </row>
    <row r="6" ht="16.35" customHeight="1" spans="1:1">
      <c r="A6" s="93"/>
    </row>
    <row r="7" ht="29.3" customHeight="1" spans="1:1">
      <c r="A7" s="95" t="s">
        <v>1</v>
      </c>
    </row>
    <row r="8" ht="16.35" customHeight="1" spans="1:1">
      <c r="A8" s="96"/>
    </row>
    <row r="9" ht="31.9" customHeight="1" spans="1:1">
      <c r="A9" s="95" t="s">
        <v>2</v>
      </c>
    </row>
    <row r="10" ht="16.35" customHeight="1" spans="1:1">
      <c r="A10" s="95"/>
    </row>
    <row r="11" ht="54.3" customHeight="1" spans="1:1">
      <c r="A11" s="95" t="s">
        <v>3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G18" sqref="G18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27"/>
      <c r="B1" s="28" t="s">
        <v>172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6.35" customHeight="1" spans="2:13">
      <c r="B2" s="49" t="s">
        <v>173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ht="16.35" customHeight="1" spans="2:13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ht="16.35" customHeight="1" spans="2:13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ht="21.55" customHeight="1" spans="2:13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54" t="s">
        <v>6</v>
      </c>
    </row>
    <row r="6" ht="65.55" customHeight="1" spans="2:13">
      <c r="B6" s="50" t="s">
        <v>174</v>
      </c>
      <c r="C6" s="50" t="s">
        <v>9</v>
      </c>
      <c r="D6" s="50" t="s">
        <v>38</v>
      </c>
      <c r="E6" s="50" t="s">
        <v>148</v>
      </c>
      <c r="F6" s="50" t="s">
        <v>149</v>
      </c>
      <c r="G6" s="50" t="s">
        <v>150</v>
      </c>
      <c r="H6" s="50" t="s">
        <v>151</v>
      </c>
      <c r="I6" s="50" t="s">
        <v>152</v>
      </c>
      <c r="J6" s="50" t="s">
        <v>153</v>
      </c>
      <c r="K6" s="50" t="s">
        <v>154</v>
      </c>
      <c r="L6" s="50" t="s">
        <v>155</v>
      </c>
      <c r="M6" s="50" t="s">
        <v>156</v>
      </c>
    </row>
    <row r="7" ht="23.25" customHeight="1" spans="2:13">
      <c r="B7" s="51" t="s">
        <v>11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ht="21.55" customHeight="1" spans="2:13">
      <c r="B8" s="34"/>
      <c r="C8" s="34"/>
      <c r="D8" s="53"/>
      <c r="E8" s="53"/>
      <c r="F8" s="53"/>
      <c r="G8" s="53"/>
      <c r="H8" s="53"/>
      <c r="I8" s="53"/>
      <c r="J8" s="53"/>
      <c r="K8" s="53"/>
      <c r="L8" s="53"/>
      <c r="M8" s="53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selection activeCell="I36" sqref="I36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customFormat="1" ht="16.35" customHeight="1" spans="1:7">
      <c r="A1" s="27"/>
      <c r="B1" s="28" t="s">
        <v>175</v>
      </c>
      <c r="C1" s="27"/>
      <c r="D1" s="27"/>
      <c r="E1" s="27"/>
      <c r="F1" s="27"/>
      <c r="G1" s="27"/>
    </row>
    <row r="2" customFormat="1" ht="16.35" customHeight="1" spans="2:7">
      <c r="B2" s="44" t="s">
        <v>176</v>
      </c>
      <c r="C2" s="44"/>
      <c r="D2" s="44"/>
      <c r="E2" s="44"/>
      <c r="F2" s="44"/>
      <c r="G2" s="44"/>
    </row>
    <row r="3" customFormat="1" ht="16.35" customHeight="1" spans="2:7">
      <c r="B3" s="44"/>
      <c r="C3" s="44"/>
      <c r="D3" s="44"/>
      <c r="E3" s="44"/>
      <c r="F3" s="44"/>
      <c r="G3" s="44"/>
    </row>
    <row r="4" ht="16.35" customHeight="1"/>
    <row r="5" customFormat="1" ht="19.8" customHeight="1" spans="7:7">
      <c r="G5" s="45" t="s">
        <v>6</v>
      </c>
    </row>
    <row r="6" customFormat="1" ht="37.95" customHeight="1" spans="2:7">
      <c r="B6" s="46" t="s">
        <v>177</v>
      </c>
      <c r="C6" s="46" t="s">
        <v>178</v>
      </c>
      <c r="D6" s="46"/>
      <c r="E6" s="46" t="s">
        <v>179</v>
      </c>
      <c r="F6" s="46">
        <v>2120.67</v>
      </c>
      <c r="G6" s="46"/>
    </row>
    <row r="7" customFormat="1" ht="38" customHeight="1" spans="2:7">
      <c r="B7" s="46"/>
      <c r="C7" s="46"/>
      <c r="D7" s="46"/>
      <c r="E7" s="46" t="s">
        <v>180</v>
      </c>
      <c r="F7" s="46">
        <v>2120.67</v>
      </c>
      <c r="G7" s="46"/>
    </row>
    <row r="8" customFormat="1" ht="91" customHeight="1" spans="2:7">
      <c r="B8" s="46" t="s">
        <v>181</v>
      </c>
      <c r="C8" s="46" t="s">
        <v>182</v>
      </c>
      <c r="D8" s="46"/>
      <c r="E8" s="46"/>
      <c r="F8" s="46"/>
      <c r="G8" s="46"/>
    </row>
    <row r="9" customFormat="1" ht="18.95" customHeight="1" spans="2:7">
      <c r="B9" s="46" t="s">
        <v>183</v>
      </c>
      <c r="C9" s="46" t="s">
        <v>184</v>
      </c>
      <c r="D9" s="46" t="s">
        <v>185</v>
      </c>
      <c r="E9" s="46" t="s">
        <v>186</v>
      </c>
      <c r="F9" s="46" t="s">
        <v>187</v>
      </c>
      <c r="G9" s="46" t="s">
        <v>188</v>
      </c>
    </row>
    <row r="10" customFormat="1" ht="18.95" customHeight="1" spans="2:7">
      <c r="B10" s="46"/>
      <c r="C10" s="46" t="s">
        <v>189</v>
      </c>
      <c r="D10" s="47">
        <v>0.06</v>
      </c>
      <c r="E10" s="46" t="s">
        <v>190</v>
      </c>
      <c r="F10" s="46" t="s">
        <v>191</v>
      </c>
      <c r="G10" s="46">
        <v>18</v>
      </c>
    </row>
    <row r="11" customFormat="1" ht="18.95" customHeight="1" spans="2:7">
      <c r="B11" s="46"/>
      <c r="C11" s="46" t="s">
        <v>192</v>
      </c>
      <c r="D11" s="47">
        <v>0.03</v>
      </c>
      <c r="E11" s="46" t="s">
        <v>193</v>
      </c>
      <c r="F11" s="46" t="s">
        <v>191</v>
      </c>
      <c r="G11" s="46">
        <v>90</v>
      </c>
    </row>
    <row r="12" customFormat="1" ht="18.95" customHeight="1" spans="2:7">
      <c r="B12" s="46"/>
      <c r="C12" s="46" t="s">
        <v>194</v>
      </c>
      <c r="D12" s="47">
        <v>0.04</v>
      </c>
      <c r="E12" s="46" t="s">
        <v>190</v>
      </c>
      <c r="F12" s="46" t="s">
        <v>191</v>
      </c>
      <c r="G12" s="46">
        <v>3</v>
      </c>
    </row>
    <row r="13" customFormat="1" ht="18.95" customHeight="1" spans="2:7">
      <c r="B13" s="46"/>
      <c r="C13" s="46" t="s">
        <v>195</v>
      </c>
      <c r="D13" s="47">
        <v>0.04</v>
      </c>
      <c r="E13" s="46" t="s">
        <v>190</v>
      </c>
      <c r="F13" s="46" t="s">
        <v>191</v>
      </c>
      <c r="G13" s="46">
        <v>3</v>
      </c>
    </row>
    <row r="14" customFormat="1" ht="18.95" customHeight="1" spans="2:7">
      <c r="B14" s="46"/>
      <c r="C14" s="46" t="s">
        <v>196</v>
      </c>
      <c r="D14" s="47">
        <v>0.03</v>
      </c>
      <c r="E14" s="46" t="s">
        <v>197</v>
      </c>
      <c r="F14" s="46" t="s">
        <v>191</v>
      </c>
      <c r="G14" s="46">
        <v>1</v>
      </c>
    </row>
    <row r="15" customFormat="1" ht="18.95" customHeight="1" spans="2:7">
      <c r="B15" s="46"/>
      <c r="C15" s="46" t="s">
        <v>198</v>
      </c>
      <c r="D15" s="47">
        <v>0.03</v>
      </c>
      <c r="E15" s="46" t="s">
        <v>197</v>
      </c>
      <c r="F15" s="46" t="s">
        <v>191</v>
      </c>
      <c r="G15" s="46">
        <v>3</v>
      </c>
    </row>
    <row r="16" customFormat="1" ht="18.95" customHeight="1" spans="2:7">
      <c r="B16" s="46"/>
      <c r="C16" s="46" t="s">
        <v>199</v>
      </c>
      <c r="D16" s="47">
        <v>0.06</v>
      </c>
      <c r="E16" s="48"/>
      <c r="F16" s="46" t="s">
        <v>200</v>
      </c>
      <c r="G16" s="46" t="s">
        <v>201</v>
      </c>
    </row>
    <row r="17" customFormat="1" ht="18.95" customHeight="1" spans="2:7">
      <c r="B17" s="46"/>
      <c r="C17" s="46" t="s">
        <v>202</v>
      </c>
      <c r="D17" s="47">
        <v>0.05</v>
      </c>
      <c r="E17" s="46" t="s">
        <v>203</v>
      </c>
      <c r="F17" s="46" t="s">
        <v>200</v>
      </c>
      <c r="G17" s="46" t="s">
        <v>201</v>
      </c>
    </row>
    <row r="18" customFormat="1" ht="18.95" customHeight="1" spans="2:7">
      <c r="B18" s="46"/>
      <c r="C18" s="46" t="s">
        <v>204</v>
      </c>
      <c r="D18" s="47">
        <v>0.03</v>
      </c>
      <c r="E18" s="46" t="s">
        <v>190</v>
      </c>
      <c r="F18" s="46" t="s">
        <v>200</v>
      </c>
      <c r="G18" s="46">
        <v>1</v>
      </c>
    </row>
    <row r="19" customFormat="1" ht="18.95" customHeight="1" spans="2:7">
      <c r="B19" s="46"/>
      <c r="C19" s="46" t="s">
        <v>205</v>
      </c>
      <c r="D19" s="47">
        <v>0.03</v>
      </c>
      <c r="E19" s="46" t="s">
        <v>190</v>
      </c>
      <c r="F19" s="46" t="s">
        <v>200</v>
      </c>
      <c r="G19" s="46">
        <v>1</v>
      </c>
    </row>
    <row r="20" customFormat="1" ht="18.95" customHeight="1" spans="2:7">
      <c r="B20" s="46"/>
      <c r="C20" s="46" t="s">
        <v>206</v>
      </c>
      <c r="D20" s="47">
        <v>0.03</v>
      </c>
      <c r="E20" s="48"/>
      <c r="F20" s="48"/>
      <c r="G20" s="46" t="s">
        <v>207</v>
      </c>
    </row>
    <row r="21" customFormat="1" ht="17.25" spans="2:7">
      <c r="B21" s="46"/>
      <c r="C21" s="46" t="s">
        <v>208</v>
      </c>
      <c r="D21" s="47">
        <v>0.05</v>
      </c>
      <c r="E21" s="46" t="s">
        <v>193</v>
      </c>
      <c r="F21" s="46" t="s">
        <v>191</v>
      </c>
      <c r="G21" s="46">
        <v>10</v>
      </c>
    </row>
    <row r="22" customFormat="1" ht="17.25" spans="2:7">
      <c r="B22" s="46"/>
      <c r="C22" s="46" t="s">
        <v>209</v>
      </c>
      <c r="D22" s="47">
        <v>0.05</v>
      </c>
      <c r="E22" s="46" t="s">
        <v>193</v>
      </c>
      <c r="F22" s="46" t="s">
        <v>191</v>
      </c>
      <c r="G22" s="46">
        <v>10</v>
      </c>
    </row>
    <row r="23" customFormat="1" ht="17.25" spans="2:7">
      <c r="B23" s="46"/>
      <c r="C23" s="46" t="s">
        <v>210</v>
      </c>
      <c r="D23" s="47">
        <v>0.05</v>
      </c>
      <c r="E23" s="46" t="s">
        <v>193</v>
      </c>
      <c r="F23" s="46" t="s">
        <v>191</v>
      </c>
      <c r="G23" s="46">
        <v>5</v>
      </c>
    </row>
    <row r="24" customFormat="1" ht="17.25" spans="2:7">
      <c r="B24" s="46"/>
      <c r="C24" s="46" t="s">
        <v>211</v>
      </c>
      <c r="D24" s="47">
        <v>0.05</v>
      </c>
      <c r="E24" s="46" t="s">
        <v>193</v>
      </c>
      <c r="F24" s="46" t="s">
        <v>191</v>
      </c>
      <c r="G24" s="46">
        <v>10</v>
      </c>
    </row>
    <row r="25" customFormat="1" ht="17.25" spans="2:7">
      <c r="B25" s="46"/>
      <c r="C25" s="46" t="s">
        <v>212</v>
      </c>
      <c r="D25" s="47">
        <v>0.03</v>
      </c>
      <c r="E25" s="46" t="s">
        <v>193</v>
      </c>
      <c r="F25" s="46" t="s">
        <v>191</v>
      </c>
      <c r="G25" s="46">
        <v>80</v>
      </c>
    </row>
    <row r="26" customFormat="1" ht="34.5" spans="2:7">
      <c r="B26" s="46"/>
      <c r="C26" s="46" t="s">
        <v>213</v>
      </c>
      <c r="D26" s="47">
        <v>0.05</v>
      </c>
      <c r="E26" s="46" t="s">
        <v>190</v>
      </c>
      <c r="F26" s="46" t="s">
        <v>191</v>
      </c>
      <c r="G26" s="46">
        <v>3</v>
      </c>
    </row>
    <row r="27" customFormat="1" ht="51.75" spans="2:7">
      <c r="B27" s="46"/>
      <c r="C27" s="46" t="s">
        <v>214</v>
      </c>
      <c r="D27" s="47">
        <v>0.05</v>
      </c>
      <c r="E27" s="46" t="s">
        <v>193</v>
      </c>
      <c r="F27" s="46" t="s">
        <v>200</v>
      </c>
      <c r="G27" s="46">
        <v>60</v>
      </c>
    </row>
    <row r="28" customFormat="1" ht="17.25" spans="2:7">
      <c r="B28" s="46"/>
      <c r="C28" s="46" t="s">
        <v>215</v>
      </c>
      <c r="D28" s="47">
        <v>0.03</v>
      </c>
      <c r="E28" s="46" t="s">
        <v>197</v>
      </c>
      <c r="F28" s="46" t="s">
        <v>191</v>
      </c>
      <c r="G28" s="46">
        <v>5</v>
      </c>
    </row>
    <row r="29" customFormat="1" ht="17.25" spans="2:7">
      <c r="B29" s="46"/>
      <c r="C29" s="46" t="s">
        <v>216</v>
      </c>
      <c r="D29" s="47">
        <v>0.03</v>
      </c>
      <c r="E29" s="46" t="s">
        <v>217</v>
      </c>
      <c r="F29" s="46" t="s">
        <v>191</v>
      </c>
      <c r="G29" s="46">
        <v>3</v>
      </c>
    </row>
    <row r="30" customFormat="1" ht="17.25" spans="2:7">
      <c r="B30" s="46"/>
      <c r="C30" s="46" t="s">
        <v>218</v>
      </c>
      <c r="D30" s="47">
        <v>0.02</v>
      </c>
      <c r="E30" s="46" t="s">
        <v>193</v>
      </c>
      <c r="F30" s="46" t="s">
        <v>191</v>
      </c>
      <c r="G30" s="46">
        <v>60</v>
      </c>
    </row>
    <row r="31" customFormat="1" ht="17.25" spans="2:7">
      <c r="B31" s="46"/>
      <c r="C31" s="46" t="s">
        <v>219</v>
      </c>
      <c r="D31" s="47">
        <v>0.03</v>
      </c>
      <c r="E31" s="46" t="s">
        <v>193</v>
      </c>
      <c r="F31" s="46" t="s">
        <v>191</v>
      </c>
      <c r="G31" s="46">
        <v>80</v>
      </c>
    </row>
    <row r="32" customFormat="1" ht="17.25" spans="2:7">
      <c r="B32" s="46"/>
      <c r="C32" s="46" t="s">
        <v>220</v>
      </c>
      <c r="D32" s="47">
        <v>0.03</v>
      </c>
      <c r="E32" s="46" t="s">
        <v>190</v>
      </c>
      <c r="F32" s="46" t="s">
        <v>191</v>
      </c>
      <c r="G32" s="46">
        <v>1</v>
      </c>
    </row>
    <row r="33" customFormat="1" ht="17.25" spans="2:7">
      <c r="B33" s="46"/>
      <c r="C33" s="46" t="s">
        <v>221</v>
      </c>
      <c r="D33" s="47">
        <v>0.02</v>
      </c>
      <c r="E33" s="46" t="s">
        <v>193</v>
      </c>
      <c r="F33" s="46" t="s">
        <v>191</v>
      </c>
      <c r="G33" s="46">
        <v>90</v>
      </c>
    </row>
    <row r="34" customFormat="1" ht="17.25" spans="2:7">
      <c r="B34" s="46"/>
      <c r="C34" s="46" t="s">
        <v>222</v>
      </c>
      <c r="D34" s="47">
        <v>0.03</v>
      </c>
      <c r="E34" s="46" t="s">
        <v>193</v>
      </c>
      <c r="F34" s="46" t="s">
        <v>191</v>
      </c>
      <c r="G34" s="46">
        <v>95</v>
      </c>
    </row>
    <row r="35" customFormat="1" ht="17.25" spans="2:7">
      <c r="B35" s="46"/>
      <c r="C35" s="46" t="s">
        <v>223</v>
      </c>
      <c r="D35" s="47">
        <v>0.05</v>
      </c>
      <c r="E35" s="46" t="s">
        <v>190</v>
      </c>
      <c r="F35" s="46" t="s">
        <v>191</v>
      </c>
      <c r="G35" s="46">
        <v>3</v>
      </c>
    </row>
    <row r="36" customFormat="1" spans="2:7">
      <c r="B36" s="46" t="s">
        <v>224</v>
      </c>
      <c r="C36" s="46"/>
      <c r="D36" s="46"/>
      <c r="E36" s="46"/>
      <c r="F36" s="46"/>
      <c r="G36" s="46"/>
    </row>
    <row r="37" customFormat="1" spans="2:7">
      <c r="B37" s="46"/>
      <c r="C37" s="46"/>
      <c r="D37" s="46"/>
      <c r="E37" s="46"/>
      <c r="F37" s="46"/>
      <c r="G37" s="46"/>
    </row>
  </sheetData>
  <mergeCells count="8">
    <mergeCell ref="F6:G6"/>
    <mergeCell ref="F7:G7"/>
    <mergeCell ref="C8:G8"/>
    <mergeCell ref="B6:B7"/>
    <mergeCell ref="B9:B35"/>
    <mergeCell ref="B2:G3"/>
    <mergeCell ref="C6:D7"/>
    <mergeCell ref="B36:G37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"/>
    </sheetView>
  </sheetViews>
  <sheetFormatPr defaultColWidth="10" defaultRowHeight="13.5" outlineLevelCol="6"/>
  <cols>
    <col min="1" max="1" width="0.816666666666667" customWidth="1"/>
    <col min="2" max="2" width="17.9083333333333" customWidth="1"/>
    <col min="3" max="3" width="18.725" customWidth="1"/>
    <col min="4" max="4" width="17.1" customWidth="1"/>
    <col min="5" max="5" width="13.5666666666667" customWidth="1"/>
    <col min="6" max="6" width="18.8666666666667" customWidth="1"/>
    <col min="7" max="7" width="23.75" customWidth="1"/>
  </cols>
  <sheetData>
    <row r="1" ht="16.35" customHeight="1" spans="1:7">
      <c r="A1" s="27"/>
      <c r="B1" s="28" t="s">
        <v>225</v>
      </c>
      <c r="C1" s="27"/>
      <c r="D1" s="27"/>
      <c r="E1" s="27"/>
      <c r="F1" s="27"/>
      <c r="G1" s="27"/>
    </row>
    <row r="2" ht="64.65" customHeight="1" spans="1:7">
      <c r="A2" s="27"/>
      <c r="B2" s="41" t="s">
        <v>226</v>
      </c>
      <c r="C2" s="41"/>
      <c r="D2" s="41"/>
      <c r="E2" s="41"/>
      <c r="F2" s="41"/>
      <c r="G2" s="41"/>
    </row>
    <row r="3" ht="29.3" customHeight="1" spans="2:7">
      <c r="B3" s="42" t="s">
        <v>227</v>
      </c>
      <c r="C3" s="43"/>
      <c r="D3" s="43"/>
      <c r="E3" s="43"/>
      <c r="F3" s="43"/>
      <c r="G3" s="32" t="s">
        <v>6</v>
      </c>
    </row>
    <row r="4" ht="31.05" customHeight="1" spans="2:7">
      <c r="B4" s="33" t="s">
        <v>228</v>
      </c>
      <c r="C4" s="34"/>
      <c r="D4" s="34"/>
      <c r="E4" s="34"/>
      <c r="F4" s="35" t="s">
        <v>229</v>
      </c>
      <c r="G4" s="36"/>
    </row>
    <row r="5" ht="31.05" customHeight="1" spans="2:7">
      <c r="B5" s="33" t="s">
        <v>230</v>
      </c>
      <c r="C5" s="37" t="s">
        <v>231</v>
      </c>
      <c r="D5" s="37"/>
      <c r="E5" s="37"/>
      <c r="F5" s="37"/>
      <c r="G5" s="37"/>
    </row>
    <row r="6" ht="41.4" customHeight="1" spans="2:7">
      <c r="B6" s="33" t="s">
        <v>232</v>
      </c>
      <c r="C6" s="38"/>
      <c r="D6" s="38"/>
      <c r="E6" s="38"/>
      <c r="F6" s="38"/>
      <c r="G6" s="38"/>
    </row>
    <row r="7" ht="43.1" customHeight="1" spans="2:7">
      <c r="B7" s="33" t="s">
        <v>233</v>
      </c>
      <c r="C7" s="38"/>
      <c r="D7" s="38"/>
      <c r="E7" s="38"/>
      <c r="F7" s="38"/>
      <c r="G7" s="38"/>
    </row>
    <row r="8" ht="39.65" customHeight="1" spans="2:7">
      <c r="B8" s="33" t="s">
        <v>234</v>
      </c>
      <c r="C8" s="38"/>
      <c r="D8" s="38"/>
      <c r="E8" s="38"/>
      <c r="F8" s="38"/>
      <c r="G8" s="38"/>
    </row>
    <row r="9" ht="19.8" customHeight="1" spans="2:7">
      <c r="B9" s="33" t="s">
        <v>183</v>
      </c>
      <c r="C9" s="35" t="s">
        <v>235</v>
      </c>
      <c r="D9" s="35" t="s">
        <v>185</v>
      </c>
      <c r="E9" s="35" t="s">
        <v>186</v>
      </c>
      <c r="F9" s="35" t="s">
        <v>187</v>
      </c>
      <c r="G9" s="35" t="s">
        <v>188</v>
      </c>
    </row>
    <row r="10" ht="18.95" customHeight="1" spans="2:7">
      <c r="B10" s="33"/>
      <c r="C10" s="39"/>
      <c r="D10" s="34"/>
      <c r="E10" s="34"/>
      <c r="F10" s="34"/>
      <c r="G10" s="40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"/>
    </sheetView>
  </sheetViews>
  <sheetFormatPr defaultColWidth="10" defaultRowHeight="13.5" outlineLevelCol="6"/>
  <cols>
    <col min="1" max="1" width="0.541666666666667" customWidth="1"/>
    <col min="2" max="2" width="15.7416666666667" customWidth="1"/>
    <col min="3" max="3" width="16.9583333333333" customWidth="1"/>
    <col min="4" max="4" width="16.5583333333333" customWidth="1"/>
    <col min="5" max="5" width="13.8416666666667" customWidth="1"/>
    <col min="6" max="6" width="19.2666666666667" customWidth="1"/>
    <col min="7" max="7" width="15.4666666666667" customWidth="1"/>
  </cols>
  <sheetData>
    <row r="1" ht="16.35" customHeight="1" spans="1:7">
      <c r="A1" s="27"/>
      <c r="B1" s="28" t="s">
        <v>236</v>
      </c>
      <c r="C1" s="27"/>
      <c r="D1" s="27"/>
      <c r="E1" s="27"/>
      <c r="F1" s="27"/>
      <c r="G1" s="27"/>
    </row>
    <row r="2" ht="64.65" customHeight="1" spans="1:7">
      <c r="A2" s="27"/>
      <c r="B2" s="29" t="s">
        <v>237</v>
      </c>
      <c r="C2" s="29"/>
      <c r="D2" s="29"/>
      <c r="E2" s="29"/>
      <c r="F2" s="29"/>
      <c r="G2" s="29"/>
    </row>
    <row r="3" ht="25.85" customHeight="1" spans="2:7">
      <c r="B3" s="30" t="s">
        <v>227</v>
      </c>
      <c r="C3" s="31"/>
      <c r="D3" s="31"/>
      <c r="E3" s="31"/>
      <c r="F3" s="31"/>
      <c r="G3" s="32" t="s">
        <v>6</v>
      </c>
    </row>
    <row r="4" ht="28.45" customHeight="1" spans="2:7">
      <c r="B4" s="33" t="s">
        <v>228</v>
      </c>
      <c r="C4" s="34"/>
      <c r="D4" s="34"/>
      <c r="E4" s="34"/>
      <c r="F4" s="35" t="s">
        <v>229</v>
      </c>
      <c r="G4" s="36"/>
    </row>
    <row r="5" ht="25.85" customHeight="1" spans="2:7">
      <c r="B5" s="33" t="s">
        <v>230</v>
      </c>
      <c r="C5" s="37" t="s">
        <v>231</v>
      </c>
      <c r="D5" s="37"/>
      <c r="E5" s="37"/>
      <c r="F5" s="37"/>
      <c r="G5" s="37"/>
    </row>
    <row r="6" ht="41.4" customHeight="1" spans="2:7">
      <c r="B6" s="33" t="s">
        <v>232</v>
      </c>
      <c r="C6" s="38"/>
      <c r="D6" s="38"/>
      <c r="E6" s="38"/>
      <c r="F6" s="38"/>
      <c r="G6" s="38"/>
    </row>
    <row r="7" ht="43.1" customHeight="1" spans="2:7">
      <c r="B7" s="33" t="s">
        <v>233</v>
      </c>
      <c r="C7" s="38"/>
      <c r="D7" s="38"/>
      <c r="E7" s="38"/>
      <c r="F7" s="38"/>
      <c r="G7" s="38"/>
    </row>
    <row r="8" ht="39.65" customHeight="1" spans="2:7">
      <c r="B8" s="33" t="s">
        <v>234</v>
      </c>
      <c r="C8" s="38"/>
      <c r="D8" s="38"/>
      <c r="E8" s="38"/>
      <c r="F8" s="38"/>
      <c r="G8" s="38"/>
    </row>
    <row r="9" ht="19.8" customHeight="1" spans="2:7">
      <c r="B9" s="33" t="s">
        <v>183</v>
      </c>
      <c r="C9" s="35" t="s">
        <v>235</v>
      </c>
      <c r="D9" s="35" t="s">
        <v>185</v>
      </c>
      <c r="E9" s="35" t="s">
        <v>186</v>
      </c>
      <c r="F9" s="35" t="s">
        <v>187</v>
      </c>
      <c r="G9" s="35" t="s">
        <v>188</v>
      </c>
    </row>
    <row r="10" ht="18.95" customHeight="1" spans="2:7">
      <c r="B10" s="33"/>
      <c r="C10" s="39"/>
      <c r="D10" s="34"/>
      <c r="E10" s="34"/>
      <c r="F10" s="34"/>
      <c r="G10" s="40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workbookViewId="0">
      <selection activeCell="K4" sqref="K4"/>
    </sheetView>
  </sheetViews>
  <sheetFormatPr defaultColWidth="10" defaultRowHeight="13.5" outlineLevelCol="6"/>
  <cols>
    <col min="1" max="1" width="13.3333333333333" customWidth="1"/>
    <col min="2" max="2" width="9.76666666666667" customWidth="1"/>
    <col min="3" max="3" width="10.9916666666667" customWidth="1"/>
    <col min="4" max="5" width="10.2583333333333" customWidth="1"/>
    <col min="6" max="11" width="5.125" customWidth="1"/>
    <col min="12" max="12" width="10.2583333333333" customWidth="1"/>
  </cols>
  <sheetData>
    <row r="1" s="1" customFormat="1" ht="18" spans="1:7">
      <c r="A1" s="2" t="s">
        <v>238</v>
      </c>
      <c r="B1" s="3"/>
      <c r="C1" s="3"/>
      <c r="D1" s="3"/>
      <c r="E1" s="3"/>
      <c r="F1" s="3"/>
      <c r="G1" s="4"/>
    </row>
    <row r="2" s="1" customFormat="1" ht="18" spans="1:7">
      <c r="A2" s="5" t="s">
        <v>239</v>
      </c>
      <c r="B2" s="6"/>
      <c r="C2" s="6"/>
      <c r="D2" s="6"/>
      <c r="E2" s="6"/>
      <c r="F2" s="6"/>
      <c r="G2" s="7"/>
    </row>
    <row r="3" s="1" customFormat="1" ht="52.5" spans="1:7">
      <c r="A3" s="8"/>
      <c r="B3" s="9"/>
      <c r="C3" s="9"/>
      <c r="D3" s="9"/>
      <c r="E3" s="9"/>
      <c r="F3" s="9"/>
      <c r="G3" s="7" t="s">
        <v>6</v>
      </c>
    </row>
    <row r="4" s="1" customFormat="1" ht="35.25" spans="1:7">
      <c r="A4" s="5" t="s">
        <v>240</v>
      </c>
      <c r="B4" s="10" t="s">
        <v>241</v>
      </c>
      <c r="C4" s="10"/>
      <c r="D4" s="10"/>
      <c r="E4" s="10" t="s">
        <v>229</v>
      </c>
      <c r="F4" s="10" t="s">
        <v>242</v>
      </c>
      <c r="G4" s="11"/>
    </row>
    <row r="5" s="1" customFormat="1" ht="18" spans="1:7">
      <c r="A5" s="12" t="s">
        <v>230</v>
      </c>
      <c r="B5" s="6">
        <v>1.5</v>
      </c>
      <c r="C5" s="6"/>
      <c r="D5" s="6"/>
      <c r="E5" s="13" t="s">
        <v>243</v>
      </c>
      <c r="F5" s="10">
        <v>1.5</v>
      </c>
      <c r="G5" s="11"/>
    </row>
    <row r="6" s="1" customFormat="1" ht="35.25" spans="1:7">
      <c r="A6" s="12"/>
      <c r="B6" s="6"/>
      <c r="C6" s="6"/>
      <c r="D6" s="6"/>
      <c r="E6" s="13" t="s">
        <v>244</v>
      </c>
      <c r="F6" s="14"/>
      <c r="G6" s="15"/>
    </row>
    <row r="7" s="1" customFormat="1" ht="18" spans="1:7">
      <c r="A7" s="12" t="s">
        <v>232</v>
      </c>
      <c r="B7" s="10" t="s">
        <v>245</v>
      </c>
      <c r="C7" s="10"/>
      <c r="D7" s="10"/>
      <c r="E7" s="10"/>
      <c r="F7" s="10"/>
      <c r="G7" s="11"/>
    </row>
    <row r="8" s="1" customFormat="1" ht="18" spans="1:7">
      <c r="A8" s="12" t="s">
        <v>233</v>
      </c>
      <c r="B8" s="10" t="s">
        <v>246</v>
      </c>
      <c r="C8" s="10"/>
      <c r="D8" s="10"/>
      <c r="E8" s="10"/>
      <c r="F8" s="10"/>
      <c r="G8" s="11"/>
    </row>
    <row r="9" s="1" customFormat="1" ht="18" spans="1:7">
      <c r="A9" s="12" t="s">
        <v>234</v>
      </c>
      <c r="B9" s="10" t="s">
        <v>245</v>
      </c>
      <c r="C9" s="10"/>
      <c r="D9" s="10"/>
      <c r="E9" s="10"/>
      <c r="F9" s="10"/>
      <c r="G9" s="11"/>
    </row>
    <row r="10" s="1" customFormat="1" ht="52.5" spans="1:7">
      <c r="A10" s="12" t="s">
        <v>183</v>
      </c>
      <c r="B10" s="13" t="s">
        <v>184</v>
      </c>
      <c r="C10" s="13" t="s">
        <v>185</v>
      </c>
      <c r="D10" s="13" t="s">
        <v>186</v>
      </c>
      <c r="E10" s="13" t="s">
        <v>187</v>
      </c>
      <c r="F10" s="13" t="s">
        <v>188</v>
      </c>
      <c r="G10" s="16" t="s">
        <v>247</v>
      </c>
    </row>
    <row r="11" s="1" customFormat="1" ht="52.5" spans="1:7">
      <c r="A11" s="17"/>
      <c r="B11" s="6" t="s">
        <v>248</v>
      </c>
      <c r="C11" s="18">
        <v>0.5</v>
      </c>
      <c r="D11" s="13" t="s">
        <v>197</v>
      </c>
      <c r="E11" s="13" t="s">
        <v>191</v>
      </c>
      <c r="F11" s="13">
        <v>4</v>
      </c>
      <c r="G11" s="16" t="s">
        <v>249</v>
      </c>
    </row>
    <row r="12" s="1" customFormat="1" ht="35.25" spans="1:7">
      <c r="A12" s="17"/>
      <c r="B12" s="19" t="s">
        <v>250</v>
      </c>
      <c r="C12" s="18">
        <v>0.1</v>
      </c>
      <c r="D12" s="20"/>
      <c r="E12" s="20"/>
      <c r="F12" s="13" t="s">
        <v>251</v>
      </c>
      <c r="G12" s="16" t="s">
        <v>249</v>
      </c>
    </row>
    <row r="13" s="1" customFormat="1" ht="69.75" spans="1:7">
      <c r="A13" s="17"/>
      <c r="B13" s="19" t="s">
        <v>252</v>
      </c>
      <c r="C13" s="18">
        <v>0.08</v>
      </c>
      <c r="D13" s="20"/>
      <c r="E13" s="20"/>
      <c r="F13" s="13" t="s">
        <v>251</v>
      </c>
      <c r="G13" s="16" t="s">
        <v>249</v>
      </c>
    </row>
    <row r="14" s="1" customFormat="1" ht="52.5" spans="1:7">
      <c r="A14" s="17"/>
      <c r="B14" s="19" t="s">
        <v>253</v>
      </c>
      <c r="C14" s="18">
        <v>0.08</v>
      </c>
      <c r="D14" s="20"/>
      <c r="E14" s="20"/>
      <c r="F14" s="13" t="s">
        <v>249</v>
      </c>
      <c r="G14" s="16" t="s">
        <v>254</v>
      </c>
    </row>
    <row r="15" s="1" customFormat="1" ht="69.75" spans="1:7">
      <c r="A15" s="17"/>
      <c r="B15" s="19" t="s">
        <v>255</v>
      </c>
      <c r="C15" s="18">
        <v>0.08</v>
      </c>
      <c r="D15" s="20"/>
      <c r="E15" s="20"/>
      <c r="F15" s="13" t="s">
        <v>249</v>
      </c>
      <c r="G15" s="16" t="s">
        <v>254</v>
      </c>
    </row>
    <row r="16" s="1" customFormat="1" ht="52.5" spans="1:7">
      <c r="A16" s="17"/>
      <c r="B16" s="19" t="s">
        <v>256</v>
      </c>
      <c r="C16" s="21"/>
      <c r="D16" s="20"/>
      <c r="E16" s="20"/>
      <c r="F16" s="20"/>
      <c r="G16" s="22"/>
    </row>
    <row r="17" s="1" customFormat="1" ht="52.5" spans="1:7">
      <c r="A17" s="17"/>
      <c r="B17" s="19" t="s">
        <v>257</v>
      </c>
      <c r="C17" s="18">
        <v>0.08</v>
      </c>
      <c r="D17" s="20"/>
      <c r="E17" s="20"/>
      <c r="F17" s="13" t="s">
        <v>258</v>
      </c>
      <c r="G17" s="16" t="s">
        <v>254</v>
      </c>
    </row>
    <row r="18" s="1" customFormat="1" ht="52.5" spans="1:7">
      <c r="A18" s="17"/>
      <c r="B18" s="19" t="s">
        <v>259</v>
      </c>
      <c r="C18" s="18">
        <v>0.08</v>
      </c>
      <c r="D18" s="20"/>
      <c r="E18" s="20"/>
      <c r="F18" s="13" t="s">
        <v>249</v>
      </c>
      <c r="G18" s="22"/>
    </row>
    <row r="19" s="1" customFormat="1" ht="14.25" spans="1:7">
      <c r="A19" s="5" t="s">
        <v>260</v>
      </c>
      <c r="B19" s="6"/>
      <c r="C19" s="6"/>
      <c r="D19" s="6"/>
      <c r="E19" s="6"/>
      <c r="F19" s="6"/>
      <c r="G19" s="7"/>
    </row>
    <row r="20" s="1" customFormat="1" spans="1:7">
      <c r="A20" s="23"/>
      <c r="B20" s="24"/>
      <c r="C20" s="24"/>
      <c r="D20" s="24"/>
      <c r="E20" s="24"/>
      <c r="F20" s="24"/>
      <c r="G20" s="25"/>
    </row>
    <row r="21" s="1" customFormat="1"/>
    <row r="22" s="1" customFormat="1" ht="18" spans="1:7">
      <c r="A22" s="2" t="s">
        <v>238</v>
      </c>
      <c r="B22" s="3"/>
      <c r="C22" s="3"/>
      <c r="D22" s="3"/>
      <c r="E22" s="3"/>
      <c r="F22" s="3"/>
      <c r="G22" s="4"/>
    </row>
    <row r="23" s="1" customFormat="1" ht="18" spans="1:7">
      <c r="A23" s="5" t="s">
        <v>239</v>
      </c>
      <c r="B23" s="6"/>
      <c r="C23" s="6"/>
      <c r="D23" s="6"/>
      <c r="E23" s="6"/>
      <c r="F23" s="6"/>
      <c r="G23" s="7"/>
    </row>
    <row r="24" s="1" customFormat="1" ht="52.5" spans="1:7">
      <c r="A24" s="8"/>
      <c r="B24" s="9"/>
      <c r="C24" s="9"/>
      <c r="D24" s="9"/>
      <c r="E24" s="9"/>
      <c r="F24" s="9"/>
      <c r="G24" s="7" t="s">
        <v>6</v>
      </c>
    </row>
    <row r="25" s="1" customFormat="1" ht="35.25" spans="1:7">
      <c r="A25" s="5" t="s">
        <v>240</v>
      </c>
      <c r="B25" s="10" t="s">
        <v>261</v>
      </c>
      <c r="C25" s="10"/>
      <c r="D25" s="10"/>
      <c r="E25" s="10" t="s">
        <v>229</v>
      </c>
      <c r="F25" s="10" t="s">
        <v>242</v>
      </c>
      <c r="G25" s="11"/>
    </row>
    <row r="26" s="1" customFormat="1" ht="18" spans="1:7">
      <c r="A26" s="12" t="s">
        <v>230</v>
      </c>
      <c r="B26" s="6">
        <v>5.75</v>
      </c>
      <c r="C26" s="6"/>
      <c r="D26" s="6"/>
      <c r="E26" s="13" t="s">
        <v>243</v>
      </c>
      <c r="F26" s="10">
        <v>5.75</v>
      </c>
      <c r="G26" s="11"/>
    </row>
    <row r="27" s="1" customFormat="1" ht="35.25" spans="1:7">
      <c r="A27" s="12"/>
      <c r="B27" s="6"/>
      <c r="C27" s="6"/>
      <c r="D27" s="6"/>
      <c r="E27" s="13" t="s">
        <v>244</v>
      </c>
      <c r="F27" s="14"/>
      <c r="G27" s="15"/>
    </row>
    <row r="28" s="1" customFormat="1" ht="18" spans="1:7">
      <c r="A28" s="12" t="s">
        <v>232</v>
      </c>
      <c r="B28" s="10" t="s">
        <v>262</v>
      </c>
      <c r="C28" s="10"/>
      <c r="D28" s="10"/>
      <c r="E28" s="10"/>
      <c r="F28" s="10"/>
      <c r="G28" s="11"/>
    </row>
    <row r="29" s="1" customFormat="1" ht="18" spans="1:7">
      <c r="A29" s="12" t="s">
        <v>233</v>
      </c>
      <c r="B29" s="10" t="s">
        <v>263</v>
      </c>
      <c r="C29" s="10"/>
      <c r="D29" s="10"/>
      <c r="E29" s="10"/>
      <c r="F29" s="10"/>
      <c r="G29" s="11"/>
    </row>
    <row r="30" s="1" customFormat="1" ht="18" spans="1:7">
      <c r="A30" s="12" t="s">
        <v>234</v>
      </c>
      <c r="B30" s="10" t="s">
        <v>264</v>
      </c>
      <c r="C30" s="10"/>
      <c r="D30" s="10"/>
      <c r="E30" s="10"/>
      <c r="F30" s="10"/>
      <c r="G30" s="11"/>
    </row>
    <row r="31" s="1" customFormat="1" ht="52.5" spans="1:7">
      <c r="A31" s="12" t="s">
        <v>183</v>
      </c>
      <c r="B31" s="13" t="s">
        <v>184</v>
      </c>
      <c r="C31" s="13" t="s">
        <v>185</v>
      </c>
      <c r="D31" s="13" t="s">
        <v>186</v>
      </c>
      <c r="E31" s="13" t="s">
        <v>187</v>
      </c>
      <c r="F31" s="13" t="s">
        <v>188</v>
      </c>
      <c r="G31" s="16" t="s">
        <v>247</v>
      </c>
    </row>
    <row r="32" s="1" customFormat="1" ht="18" spans="1:7">
      <c r="A32" s="26" t="s">
        <v>265</v>
      </c>
      <c r="B32" s="6" t="s">
        <v>266</v>
      </c>
      <c r="C32" s="18">
        <v>0.5</v>
      </c>
      <c r="D32" s="13" t="s">
        <v>267</v>
      </c>
      <c r="E32" s="13" t="s">
        <v>191</v>
      </c>
      <c r="F32" s="13">
        <v>1</v>
      </c>
      <c r="G32" s="16" t="s">
        <v>249</v>
      </c>
    </row>
    <row r="33" s="1" customFormat="1" ht="35.25" spans="1:7">
      <c r="A33" s="26"/>
      <c r="B33" s="19" t="s">
        <v>268</v>
      </c>
      <c r="C33" s="18">
        <v>0.06</v>
      </c>
      <c r="D33" s="13" t="s">
        <v>193</v>
      </c>
      <c r="E33" s="13" t="s">
        <v>191</v>
      </c>
      <c r="F33" s="13">
        <v>95</v>
      </c>
      <c r="G33" s="16" t="s">
        <v>254</v>
      </c>
    </row>
    <row r="34" s="1" customFormat="1" ht="35.25" spans="1:7">
      <c r="A34" s="26"/>
      <c r="B34" s="19" t="s">
        <v>269</v>
      </c>
      <c r="C34" s="18">
        <v>0.03</v>
      </c>
      <c r="D34" s="13" t="s">
        <v>193</v>
      </c>
      <c r="E34" s="13" t="s">
        <v>191</v>
      </c>
      <c r="F34" s="13">
        <v>95</v>
      </c>
      <c r="G34" s="16" t="s">
        <v>254</v>
      </c>
    </row>
    <row r="35" s="1" customFormat="1" ht="52.5" spans="1:7">
      <c r="A35" s="26"/>
      <c r="B35" s="19" t="s">
        <v>270</v>
      </c>
      <c r="C35" s="18">
        <v>0.03</v>
      </c>
      <c r="D35" s="13" t="s">
        <v>193</v>
      </c>
      <c r="E35" s="13" t="s">
        <v>191</v>
      </c>
      <c r="F35" s="13">
        <v>95</v>
      </c>
      <c r="G35" s="16" t="s">
        <v>254</v>
      </c>
    </row>
    <row r="36" s="1" customFormat="1" ht="35.25" spans="1:7">
      <c r="A36" s="26"/>
      <c r="B36" s="19" t="s">
        <v>271</v>
      </c>
      <c r="C36" s="18">
        <v>0.03</v>
      </c>
      <c r="D36" s="13" t="s">
        <v>193</v>
      </c>
      <c r="E36" s="13" t="s">
        <v>191</v>
      </c>
      <c r="F36" s="13">
        <v>95</v>
      </c>
      <c r="G36" s="16" t="s">
        <v>254</v>
      </c>
    </row>
    <row r="37" s="1" customFormat="1" ht="35.25" spans="1:7">
      <c r="A37" s="12" t="s">
        <v>272</v>
      </c>
      <c r="B37" s="19" t="s">
        <v>273</v>
      </c>
      <c r="C37" s="18">
        <v>0.2</v>
      </c>
      <c r="D37" s="13" t="s">
        <v>193</v>
      </c>
      <c r="E37" s="13" t="s">
        <v>191</v>
      </c>
      <c r="F37" s="13">
        <v>90</v>
      </c>
      <c r="G37" s="16" t="s">
        <v>249</v>
      </c>
    </row>
    <row r="38" s="1" customFormat="1" ht="52.5" spans="1:7">
      <c r="A38" s="26" t="s">
        <v>274</v>
      </c>
      <c r="B38" s="19" t="s">
        <v>275</v>
      </c>
      <c r="C38" s="18">
        <v>0.03</v>
      </c>
      <c r="D38" s="13" t="s">
        <v>193</v>
      </c>
      <c r="E38" s="13" t="s">
        <v>191</v>
      </c>
      <c r="F38" s="13">
        <v>95</v>
      </c>
      <c r="G38" s="16" t="s">
        <v>254</v>
      </c>
    </row>
    <row r="39" s="1" customFormat="1" ht="35.25" spans="1:7">
      <c r="A39" s="26"/>
      <c r="B39" s="19" t="s">
        <v>276</v>
      </c>
      <c r="C39" s="18">
        <v>0.06</v>
      </c>
      <c r="D39" s="20"/>
      <c r="E39" s="20"/>
      <c r="F39" s="20"/>
      <c r="G39" s="16" t="s">
        <v>254</v>
      </c>
    </row>
    <row r="40" s="1" customFormat="1" ht="35.25" spans="1:7">
      <c r="A40" s="26"/>
      <c r="B40" s="19" t="s">
        <v>277</v>
      </c>
      <c r="C40" s="18">
        <v>0.03</v>
      </c>
      <c r="D40" s="13" t="s">
        <v>193</v>
      </c>
      <c r="E40" s="13" t="s">
        <v>191</v>
      </c>
      <c r="F40" s="13">
        <v>95</v>
      </c>
      <c r="G40" s="16" t="s">
        <v>254</v>
      </c>
    </row>
    <row r="41" s="1" customFormat="1" ht="52.5" spans="1:7">
      <c r="A41" s="26"/>
      <c r="B41" s="19" t="s">
        <v>278</v>
      </c>
      <c r="C41" s="18">
        <v>0.03</v>
      </c>
      <c r="D41" s="13" t="s">
        <v>193</v>
      </c>
      <c r="E41" s="13" t="s">
        <v>191</v>
      </c>
      <c r="F41" s="13">
        <v>95</v>
      </c>
      <c r="G41" s="16" t="s">
        <v>254</v>
      </c>
    </row>
    <row r="42" s="1" customFormat="1" ht="14.25" spans="1:7">
      <c r="A42" s="5" t="s">
        <v>260</v>
      </c>
      <c r="B42" s="6"/>
      <c r="C42" s="6"/>
      <c r="D42" s="6"/>
      <c r="E42" s="6"/>
      <c r="F42" s="6"/>
      <c r="G42" s="7"/>
    </row>
    <row r="43" s="1" customFormat="1" spans="1:7">
      <c r="A43" s="23"/>
      <c r="B43" s="24"/>
      <c r="C43" s="24"/>
      <c r="D43" s="24"/>
      <c r="E43" s="24"/>
      <c r="F43" s="24"/>
      <c r="G43" s="25"/>
    </row>
  </sheetData>
  <mergeCells count="24">
    <mergeCell ref="A2:G2"/>
    <mergeCell ref="B4:D4"/>
    <mergeCell ref="F4:G4"/>
    <mergeCell ref="F5:G5"/>
    <mergeCell ref="F6:G6"/>
    <mergeCell ref="B7:G7"/>
    <mergeCell ref="B8:G8"/>
    <mergeCell ref="B9:G9"/>
    <mergeCell ref="A23:G23"/>
    <mergeCell ref="B25:D25"/>
    <mergeCell ref="F25:G25"/>
    <mergeCell ref="F26:G26"/>
    <mergeCell ref="F27:G27"/>
    <mergeCell ref="B28:G28"/>
    <mergeCell ref="B29:G29"/>
    <mergeCell ref="B30:G30"/>
    <mergeCell ref="A5:A6"/>
    <mergeCell ref="A26:A27"/>
    <mergeCell ref="A32:A36"/>
    <mergeCell ref="A38:A41"/>
    <mergeCell ref="B5:D6"/>
    <mergeCell ref="A19:G20"/>
    <mergeCell ref="B26:D27"/>
    <mergeCell ref="A42:G43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D11" sqref="D11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6.2833333333333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27"/>
      <c r="B1" s="28" t="s">
        <v>4</v>
      </c>
    </row>
    <row r="2" ht="16.35" customHeight="1"/>
    <row r="3" ht="40.5" customHeight="1" spans="2:8">
      <c r="B3" s="44" t="s">
        <v>5</v>
      </c>
      <c r="C3" s="44"/>
      <c r="D3" s="44"/>
      <c r="E3" s="44"/>
      <c r="F3" s="44"/>
      <c r="G3" s="44"/>
      <c r="H3" s="44"/>
    </row>
    <row r="4" ht="23.25" customHeight="1" spans="8:8">
      <c r="H4" s="71" t="s">
        <v>6</v>
      </c>
    </row>
    <row r="5" ht="43.1" customHeight="1" spans="2:8">
      <c r="B5" s="56" t="s">
        <v>7</v>
      </c>
      <c r="C5" s="56"/>
      <c r="D5" s="56" t="s">
        <v>8</v>
      </c>
      <c r="E5" s="56"/>
      <c r="F5" s="56"/>
      <c r="G5" s="56"/>
      <c r="H5" s="56"/>
    </row>
    <row r="6" ht="43.1" customHeight="1" spans="2:8">
      <c r="B6" s="72" t="s">
        <v>9</v>
      </c>
      <c r="C6" s="72" t="s">
        <v>10</v>
      </c>
      <c r="D6" s="72" t="s">
        <v>9</v>
      </c>
      <c r="E6" s="72" t="s">
        <v>11</v>
      </c>
      <c r="F6" s="56" t="s">
        <v>12</v>
      </c>
      <c r="G6" s="56" t="s">
        <v>13</v>
      </c>
      <c r="H6" s="56" t="s">
        <v>14</v>
      </c>
    </row>
    <row r="7" ht="24.15" customHeight="1" spans="2:8">
      <c r="B7" s="73" t="s">
        <v>15</v>
      </c>
      <c r="C7" s="88">
        <f>C8</f>
        <v>344.47</v>
      </c>
      <c r="D7" s="73" t="s">
        <v>16</v>
      </c>
      <c r="E7" s="88">
        <f>SUM(E8:E12)</f>
        <v>344.47</v>
      </c>
      <c r="F7" s="88">
        <f>SUM(F8:F12)</f>
        <v>344.47</v>
      </c>
      <c r="G7" s="88"/>
      <c r="H7" s="88"/>
    </row>
    <row r="8" ht="23.25" customHeight="1" spans="2:8">
      <c r="B8" s="76" t="s">
        <v>17</v>
      </c>
      <c r="C8" s="74">
        <v>344.47</v>
      </c>
      <c r="D8" s="76" t="s">
        <v>18</v>
      </c>
      <c r="E8" s="74">
        <f>F8</f>
        <v>272.38</v>
      </c>
      <c r="F8" s="74">
        <v>272.38</v>
      </c>
      <c r="G8" s="74"/>
      <c r="H8" s="74"/>
    </row>
    <row r="9" ht="23.25" customHeight="1" spans="2:8">
      <c r="B9" s="76" t="s">
        <v>19</v>
      </c>
      <c r="C9" s="74"/>
      <c r="D9" s="76" t="s">
        <v>20</v>
      </c>
      <c r="E9" s="74">
        <f>F9</f>
        <v>36.24</v>
      </c>
      <c r="F9" s="74">
        <v>36.24</v>
      </c>
      <c r="G9" s="74"/>
      <c r="H9" s="74"/>
    </row>
    <row r="10" ht="23.25" customHeight="1" spans="2:8">
      <c r="B10" s="76" t="s">
        <v>21</v>
      </c>
      <c r="C10" s="74"/>
      <c r="D10" s="76" t="s">
        <v>22</v>
      </c>
      <c r="E10" s="74">
        <f>F10</f>
        <v>14.72</v>
      </c>
      <c r="F10" s="74">
        <v>14.72</v>
      </c>
      <c r="G10" s="74"/>
      <c r="H10" s="74"/>
    </row>
    <row r="11" ht="23.25" customHeight="1" spans="2:8">
      <c r="B11" s="76"/>
      <c r="C11" s="74"/>
      <c r="D11" s="76" t="s">
        <v>23</v>
      </c>
      <c r="E11" s="74">
        <f>F11</f>
        <v>7.25</v>
      </c>
      <c r="F11" s="74">
        <v>7.25</v>
      </c>
      <c r="G11" s="74"/>
      <c r="H11" s="74"/>
    </row>
    <row r="12" ht="20.7" customHeight="1" spans="2:8">
      <c r="B12" s="89"/>
      <c r="C12" s="90"/>
      <c r="D12" s="76" t="s">
        <v>24</v>
      </c>
      <c r="E12" s="74">
        <f>F12</f>
        <v>13.88</v>
      </c>
      <c r="F12" s="74">
        <v>13.88</v>
      </c>
      <c r="G12" s="90"/>
      <c r="H12" s="90"/>
    </row>
    <row r="13" ht="22.4" customHeight="1" spans="2:8">
      <c r="B13" s="35" t="s">
        <v>25</v>
      </c>
      <c r="C13" s="88"/>
      <c r="D13" s="35" t="s">
        <v>26</v>
      </c>
      <c r="E13" s="90"/>
      <c r="F13" s="90"/>
      <c r="G13" s="90"/>
      <c r="H13" s="90"/>
    </row>
    <row r="14" ht="21.55" customHeight="1" spans="2:8">
      <c r="B14" s="91" t="s">
        <v>27</v>
      </c>
      <c r="C14" s="74"/>
      <c r="D14" s="89"/>
      <c r="E14" s="90"/>
      <c r="F14" s="90"/>
      <c r="G14" s="90"/>
      <c r="H14" s="90"/>
    </row>
    <row r="15" ht="20.7" customHeight="1" spans="2:8">
      <c r="B15" s="91" t="s">
        <v>28</v>
      </c>
      <c r="C15" s="74"/>
      <c r="D15" s="89"/>
      <c r="E15" s="90"/>
      <c r="F15" s="90"/>
      <c r="G15" s="90"/>
      <c r="H15" s="90"/>
    </row>
    <row r="16" ht="20.7" customHeight="1" spans="2:8">
      <c r="B16" s="91" t="s">
        <v>29</v>
      </c>
      <c r="C16" s="74"/>
      <c r="D16" s="89"/>
      <c r="E16" s="90"/>
      <c r="F16" s="90"/>
      <c r="G16" s="90"/>
      <c r="H16" s="90"/>
    </row>
    <row r="17" ht="20.7" customHeight="1" spans="2:8">
      <c r="B17" s="89"/>
      <c r="C17" s="90"/>
      <c r="D17" s="89"/>
      <c r="E17" s="90"/>
      <c r="F17" s="90"/>
      <c r="G17" s="90"/>
      <c r="H17" s="90"/>
    </row>
    <row r="18" ht="24.15" customHeight="1" spans="2:8">
      <c r="B18" s="73" t="s">
        <v>30</v>
      </c>
      <c r="C18" s="88">
        <f>C7</f>
        <v>344.47</v>
      </c>
      <c r="D18" s="73" t="s">
        <v>31</v>
      </c>
      <c r="E18" s="88">
        <f>E7</f>
        <v>344.47</v>
      </c>
      <c r="F18" s="88">
        <f>F7</f>
        <v>344.47</v>
      </c>
      <c r="G18" s="88"/>
      <c r="H18" s="88"/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K14" sqref="K14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27"/>
      <c r="B1" s="28" t="s">
        <v>32</v>
      </c>
      <c r="C1" s="27"/>
      <c r="D1" s="27"/>
      <c r="E1" s="27"/>
      <c r="F1" s="27"/>
    </row>
    <row r="2" ht="16.35" customHeight="1" spans="2:6">
      <c r="B2" s="81" t="s">
        <v>33</v>
      </c>
      <c r="C2" s="81"/>
      <c r="D2" s="81"/>
      <c r="E2" s="81"/>
      <c r="F2" s="81"/>
    </row>
    <row r="3" ht="16.35" customHeight="1" spans="2:6">
      <c r="B3" s="81"/>
      <c r="C3" s="81"/>
      <c r="D3" s="81"/>
      <c r="E3" s="81"/>
      <c r="F3" s="81"/>
    </row>
    <row r="4" ht="16.35" customHeight="1" spans="2:6">
      <c r="B4" s="27"/>
      <c r="C4" s="27"/>
      <c r="D4" s="27"/>
      <c r="E4" s="27"/>
      <c r="F4" s="27"/>
    </row>
    <row r="5" ht="20.7" customHeight="1" spans="2:6">
      <c r="B5" s="27"/>
      <c r="C5" s="27"/>
      <c r="D5" s="27"/>
      <c r="E5" s="27"/>
      <c r="F5" s="54" t="s">
        <v>6</v>
      </c>
    </row>
    <row r="6" ht="34.5" customHeight="1" spans="2:6">
      <c r="B6" s="82" t="s">
        <v>34</v>
      </c>
      <c r="C6" s="82"/>
      <c r="D6" s="82" t="s">
        <v>35</v>
      </c>
      <c r="E6" s="82"/>
      <c r="F6" s="82"/>
    </row>
    <row r="7" ht="29.3" customHeight="1" spans="2:6">
      <c r="B7" s="82" t="s">
        <v>36</v>
      </c>
      <c r="C7" s="82" t="s">
        <v>37</v>
      </c>
      <c r="D7" s="82" t="s">
        <v>38</v>
      </c>
      <c r="E7" s="82" t="s">
        <v>39</v>
      </c>
      <c r="F7" s="82" t="s">
        <v>40</v>
      </c>
    </row>
    <row r="8" ht="22.4" customHeight="1" spans="2:6">
      <c r="B8" s="51" t="s">
        <v>11</v>
      </c>
      <c r="C8" s="51"/>
      <c r="D8" s="86">
        <f>D9+D12+D17+D21+D24</f>
        <v>344.47</v>
      </c>
      <c r="E8" s="86">
        <f>E9+E12+E17+E21+E24</f>
        <v>337.22</v>
      </c>
      <c r="F8" s="86">
        <f>F9+F12+F17+F21+F24</f>
        <v>7.25</v>
      </c>
    </row>
    <row r="9" ht="19.8" customHeight="1" spans="2:6">
      <c r="B9" s="39" t="s">
        <v>41</v>
      </c>
      <c r="C9" s="58" t="s">
        <v>18</v>
      </c>
      <c r="D9" s="59">
        <f>E9+F9</f>
        <v>272.38</v>
      </c>
      <c r="E9" s="59">
        <f>E10</f>
        <v>272.38</v>
      </c>
      <c r="F9" s="59">
        <f>F10</f>
        <v>0</v>
      </c>
    </row>
    <row r="10" ht="17.25" customHeight="1" spans="2:6">
      <c r="B10" s="60" t="s">
        <v>42</v>
      </c>
      <c r="C10" s="38" t="s">
        <v>43</v>
      </c>
      <c r="D10" s="59">
        <f t="shared" ref="D10:D26" si="0">E10+F10</f>
        <v>272.38</v>
      </c>
      <c r="E10" s="59">
        <f>E11</f>
        <v>272.38</v>
      </c>
      <c r="F10" s="59">
        <f>F11</f>
        <v>0</v>
      </c>
    </row>
    <row r="11" ht="18.95" customHeight="1" spans="2:6">
      <c r="B11" s="60" t="s">
        <v>44</v>
      </c>
      <c r="C11" s="38" t="s">
        <v>45</v>
      </c>
      <c r="D11" s="59">
        <f t="shared" si="0"/>
        <v>272.38</v>
      </c>
      <c r="E11" s="59">
        <v>272.38</v>
      </c>
      <c r="F11" s="59"/>
    </row>
    <row r="12" ht="19.8" customHeight="1" spans="2:6">
      <c r="B12" s="39" t="s">
        <v>46</v>
      </c>
      <c r="C12" s="58" t="s">
        <v>20</v>
      </c>
      <c r="D12" s="59">
        <f t="shared" si="0"/>
        <v>36.24</v>
      </c>
      <c r="E12" s="59">
        <f>E13</f>
        <v>36.24</v>
      </c>
      <c r="F12" s="59"/>
    </row>
    <row r="13" ht="17.25" customHeight="1" spans="2:6">
      <c r="B13" s="60" t="s">
        <v>47</v>
      </c>
      <c r="C13" s="38" t="s">
        <v>48</v>
      </c>
      <c r="D13" s="59">
        <f t="shared" si="0"/>
        <v>36.24</v>
      </c>
      <c r="E13" s="59">
        <f>E14+E15+E16</f>
        <v>36.24</v>
      </c>
      <c r="F13" s="59"/>
    </row>
    <row r="14" ht="18.95" customHeight="1" spans="2:6">
      <c r="B14" s="60" t="s">
        <v>49</v>
      </c>
      <c r="C14" s="38" t="s">
        <v>50</v>
      </c>
      <c r="D14" s="59">
        <f t="shared" si="0"/>
        <v>18.51</v>
      </c>
      <c r="E14" s="59">
        <v>18.51</v>
      </c>
      <c r="F14" s="59"/>
    </row>
    <row r="15" ht="18.95" customHeight="1" spans="2:6">
      <c r="B15" s="60" t="s">
        <v>51</v>
      </c>
      <c r="C15" s="38" t="s">
        <v>52</v>
      </c>
      <c r="D15" s="59">
        <f t="shared" si="0"/>
        <v>9.25</v>
      </c>
      <c r="E15" s="59">
        <v>9.25</v>
      </c>
      <c r="F15" s="59"/>
    </row>
    <row r="16" ht="18.95" customHeight="1" spans="2:6">
      <c r="B16" s="60" t="s">
        <v>53</v>
      </c>
      <c r="C16" s="38" t="s">
        <v>54</v>
      </c>
      <c r="D16" s="59">
        <f t="shared" si="0"/>
        <v>8.48</v>
      </c>
      <c r="E16" s="59">
        <v>8.48</v>
      </c>
      <c r="F16" s="59"/>
    </row>
    <row r="17" ht="19.8" customHeight="1" spans="2:6">
      <c r="B17" s="39" t="s">
        <v>55</v>
      </c>
      <c r="C17" s="58" t="s">
        <v>22</v>
      </c>
      <c r="D17" s="59">
        <f t="shared" si="0"/>
        <v>14.72</v>
      </c>
      <c r="E17" s="59">
        <f>E18</f>
        <v>14.72</v>
      </c>
      <c r="F17" s="59"/>
    </row>
    <row r="18" ht="17.25" customHeight="1" spans="2:6">
      <c r="B18" s="60" t="s">
        <v>56</v>
      </c>
      <c r="C18" s="38" t="s">
        <v>57</v>
      </c>
      <c r="D18" s="59">
        <f t="shared" si="0"/>
        <v>14.72</v>
      </c>
      <c r="E18" s="59">
        <f>E20+E19</f>
        <v>14.72</v>
      </c>
      <c r="F18" s="59"/>
    </row>
    <row r="19" ht="18.95" customHeight="1" spans="2:6">
      <c r="B19" s="60" t="s">
        <v>58</v>
      </c>
      <c r="C19" s="38" t="s">
        <v>59</v>
      </c>
      <c r="D19" s="59">
        <f t="shared" si="0"/>
        <v>11.36</v>
      </c>
      <c r="E19" s="59">
        <v>11.36</v>
      </c>
      <c r="F19" s="59"/>
    </row>
    <row r="20" ht="18.95" customHeight="1" spans="2:6">
      <c r="B20" s="60" t="s">
        <v>60</v>
      </c>
      <c r="C20" s="38" t="s">
        <v>61</v>
      </c>
      <c r="D20" s="59">
        <f t="shared" si="0"/>
        <v>3.36</v>
      </c>
      <c r="E20" s="59">
        <v>3.36</v>
      </c>
      <c r="F20" s="59"/>
    </row>
    <row r="21" ht="18.95" customHeight="1" spans="2:6">
      <c r="B21" s="60">
        <v>216</v>
      </c>
      <c r="C21" s="38" t="s">
        <v>23</v>
      </c>
      <c r="D21" s="59">
        <f t="shared" si="0"/>
        <v>7.25</v>
      </c>
      <c r="E21" s="59">
        <f>E22</f>
        <v>0</v>
      </c>
      <c r="F21" s="59">
        <f>F22</f>
        <v>7.25</v>
      </c>
    </row>
    <row r="22" ht="18.95" customHeight="1" spans="2:6">
      <c r="B22" s="60">
        <v>21602</v>
      </c>
      <c r="C22" s="38" t="s">
        <v>62</v>
      </c>
      <c r="D22" s="59">
        <f t="shared" si="0"/>
        <v>7.25</v>
      </c>
      <c r="E22" s="59">
        <f>E23</f>
        <v>0</v>
      </c>
      <c r="F22" s="59">
        <f>F23</f>
        <v>7.25</v>
      </c>
    </row>
    <row r="23" ht="18.95" customHeight="1" spans="2:6">
      <c r="B23" s="60">
        <v>2160201</v>
      </c>
      <c r="C23" s="38" t="s">
        <v>63</v>
      </c>
      <c r="D23" s="59">
        <f t="shared" si="0"/>
        <v>7.25</v>
      </c>
      <c r="F23" s="59">
        <v>7.25</v>
      </c>
    </row>
    <row r="24" ht="19.8" customHeight="1" spans="2:6">
      <c r="B24" s="39" t="s">
        <v>64</v>
      </c>
      <c r="C24" s="58" t="s">
        <v>24</v>
      </c>
      <c r="D24" s="59">
        <f t="shared" si="0"/>
        <v>13.88</v>
      </c>
      <c r="E24" s="59">
        <f>E25</f>
        <v>13.88</v>
      </c>
      <c r="F24" s="59"/>
    </row>
    <row r="25" ht="17.25" customHeight="1" spans="2:6">
      <c r="B25" s="60" t="s">
        <v>65</v>
      </c>
      <c r="C25" s="38" t="s">
        <v>66</v>
      </c>
      <c r="D25" s="59">
        <f t="shared" si="0"/>
        <v>13.88</v>
      </c>
      <c r="E25" s="59">
        <f>E26</f>
        <v>13.88</v>
      </c>
      <c r="F25" s="59"/>
    </row>
    <row r="26" ht="18.95" customHeight="1" spans="2:6">
      <c r="B26" s="60" t="s">
        <v>67</v>
      </c>
      <c r="C26" s="38" t="s">
        <v>68</v>
      </c>
      <c r="D26" s="59">
        <f t="shared" si="0"/>
        <v>13.88</v>
      </c>
      <c r="E26" s="59">
        <v>13.88</v>
      </c>
      <c r="F26" s="59"/>
    </row>
    <row r="27" ht="23.25" customHeight="1" spans="2:6">
      <c r="B27" s="87"/>
      <c r="C27" s="87"/>
      <c r="D27" s="87"/>
      <c r="E27" s="87"/>
      <c r="F27" s="87"/>
    </row>
  </sheetData>
  <mergeCells count="5">
    <mergeCell ref="B6:C6"/>
    <mergeCell ref="D6:F6"/>
    <mergeCell ref="B8:C8"/>
    <mergeCell ref="B27:F2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K15" sqref="K15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27"/>
      <c r="B1" s="84" t="s">
        <v>69</v>
      </c>
      <c r="C1" s="75"/>
      <c r="D1" s="75"/>
      <c r="E1" s="75"/>
      <c r="F1" s="75"/>
    </row>
    <row r="2" ht="16.35" customHeight="1" spans="2:6">
      <c r="B2" s="78" t="s">
        <v>70</v>
      </c>
      <c r="C2" s="78"/>
      <c r="D2" s="78"/>
      <c r="E2" s="78"/>
      <c r="F2" s="78"/>
    </row>
    <row r="3" ht="16.35" customHeight="1" spans="2:6">
      <c r="B3" s="78"/>
      <c r="C3" s="78"/>
      <c r="D3" s="78"/>
      <c r="E3" s="78"/>
      <c r="F3" s="78"/>
    </row>
    <row r="4" ht="16.35" customHeight="1" spans="2:6">
      <c r="B4" s="75"/>
      <c r="C4" s="75"/>
      <c r="D4" s="75"/>
      <c r="E4" s="75"/>
      <c r="F4" s="75"/>
    </row>
    <row r="5" ht="19.8" customHeight="1" spans="2:6">
      <c r="B5" s="75"/>
      <c r="C5" s="75"/>
      <c r="D5" s="75"/>
      <c r="E5" s="75"/>
      <c r="F5" s="54" t="s">
        <v>6</v>
      </c>
    </row>
    <row r="6" ht="36.2" customHeight="1" spans="2:6">
      <c r="B6" s="79" t="s">
        <v>71</v>
      </c>
      <c r="C6" s="79"/>
      <c r="D6" s="79" t="s">
        <v>72</v>
      </c>
      <c r="E6" s="79"/>
      <c r="F6" s="79"/>
    </row>
    <row r="7" ht="27.6" customHeight="1" spans="2:6">
      <c r="B7" s="79" t="s">
        <v>73</v>
      </c>
      <c r="C7" s="79" t="s">
        <v>37</v>
      </c>
      <c r="D7" s="79" t="s">
        <v>38</v>
      </c>
      <c r="E7" s="79" t="s">
        <v>74</v>
      </c>
      <c r="F7" s="79" t="s">
        <v>75</v>
      </c>
    </row>
    <row r="8" ht="19.8" customHeight="1" spans="2:6">
      <c r="B8" s="80" t="s">
        <v>11</v>
      </c>
      <c r="C8" s="80"/>
      <c r="D8" s="53">
        <f>E8+F8</f>
        <v>337.22</v>
      </c>
      <c r="E8" s="52">
        <f>E9+E20+E28</f>
        <v>269.95</v>
      </c>
      <c r="F8" s="52">
        <f>F9+F20+F28</f>
        <v>67.27</v>
      </c>
    </row>
    <row r="9" ht="19.8" customHeight="1" spans="2:6">
      <c r="B9" s="39" t="s">
        <v>76</v>
      </c>
      <c r="C9" s="58" t="s">
        <v>77</v>
      </c>
      <c r="D9" s="53">
        <f>E9+F9</f>
        <v>261.13</v>
      </c>
      <c r="E9" s="53">
        <f>SUM(E10:E19)</f>
        <v>261.13</v>
      </c>
      <c r="F9" s="53">
        <f>SUM(F10:F19)</f>
        <v>0</v>
      </c>
    </row>
    <row r="10" ht="18.95" customHeight="1" spans="2:6">
      <c r="B10" s="60" t="s">
        <v>78</v>
      </c>
      <c r="C10" s="38" t="s">
        <v>79</v>
      </c>
      <c r="D10" s="53">
        <f t="shared" ref="D10:D31" si="0">E10+F10</f>
        <v>57.56</v>
      </c>
      <c r="E10" s="53">
        <v>57.56</v>
      </c>
      <c r="F10" s="53"/>
    </row>
    <row r="11" ht="18.95" customHeight="1" spans="2:6">
      <c r="B11" s="60" t="s">
        <v>80</v>
      </c>
      <c r="C11" s="38" t="s">
        <v>81</v>
      </c>
      <c r="D11" s="53">
        <f t="shared" si="0"/>
        <v>2.74</v>
      </c>
      <c r="E11" s="53">
        <v>2.74</v>
      </c>
      <c r="F11" s="53"/>
    </row>
    <row r="12" ht="18.95" customHeight="1" spans="2:6">
      <c r="B12" s="60" t="s">
        <v>82</v>
      </c>
      <c r="C12" s="38" t="s">
        <v>83</v>
      </c>
      <c r="D12" s="53">
        <f t="shared" si="0"/>
        <v>133.84</v>
      </c>
      <c r="E12" s="53">
        <v>133.84</v>
      </c>
      <c r="F12" s="53"/>
    </row>
    <row r="13" ht="18.95" customHeight="1" spans="2:6">
      <c r="B13" s="60" t="s">
        <v>84</v>
      </c>
      <c r="C13" s="38" t="s">
        <v>85</v>
      </c>
      <c r="D13" s="53">
        <f t="shared" si="0"/>
        <v>18.51</v>
      </c>
      <c r="E13" s="53">
        <v>18.51</v>
      </c>
      <c r="F13" s="53"/>
    </row>
    <row r="14" ht="18.95" customHeight="1" spans="2:6">
      <c r="B14" s="60" t="s">
        <v>86</v>
      </c>
      <c r="C14" s="38" t="s">
        <v>87</v>
      </c>
      <c r="D14" s="53">
        <f t="shared" si="0"/>
        <v>9.25</v>
      </c>
      <c r="E14" s="53">
        <v>9.25</v>
      </c>
      <c r="F14" s="53"/>
    </row>
    <row r="15" ht="18.95" customHeight="1" spans="2:6">
      <c r="B15" s="60" t="s">
        <v>88</v>
      </c>
      <c r="C15" s="38" t="s">
        <v>89</v>
      </c>
      <c r="D15" s="53">
        <f t="shared" si="0"/>
        <v>11.36</v>
      </c>
      <c r="E15" s="53">
        <v>11.36</v>
      </c>
      <c r="F15" s="53"/>
    </row>
    <row r="16" ht="18.95" customHeight="1" spans="2:6">
      <c r="B16" s="60" t="s">
        <v>90</v>
      </c>
      <c r="C16" s="38" t="s">
        <v>91</v>
      </c>
      <c r="D16" s="53">
        <f t="shared" si="0"/>
        <v>0.93</v>
      </c>
      <c r="E16" s="53">
        <v>0.93</v>
      </c>
      <c r="F16" s="53"/>
    </row>
    <row r="17" ht="18.95" customHeight="1" spans="2:6">
      <c r="B17" s="60" t="s">
        <v>92</v>
      </c>
      <c r="C17" s="38" t="s">
        <v>93</v>
      </c>
      <c r="D17" s="53">
        <f t="shared" si="0"/>
        <v>13.88</v>
      </c>
      <c r="E17" s="53">
        <v>13.88</v>
      </c>
      <c r="F17" s="53"/>
    </row>
    <row r="18" ht="18.95" customHeight="1" spans="2:6">
      <c r="B18" s="60" t="s">
        <v>94</v>
      </c>
      <c r="C18" s="38" t="s">
        <v>95</v>
      </c>
      <c r="D18" s="53">
        <f t="shared" si="0"/>
        <v>2.56</v>
      </c>
      <c r="E18" s="53">
        <v>2.56</v>
      </c>
      <c r="F18" s="53"/>
    </row>
    <row r="19" ht="18.95" customHeight="1" spans="2:6">
      <c r="B19" s="60" t="s">
        <v>96</v>
      </c>
      <c r="C19" s="38" t="s">
        <v>97</v>
      </c>
      <c r="D19" s="53">
        <f t="shared" si="0"/>
        <v>10.5</v>
      </c>
      <c r="E19" s="53">
        <v>10.5</v>
      </c>
      <c r="F19" s="53"/>
    </row>
    <row r="20" ht="19.8" customHeight="1" spans="2:6">
      <c r="B20" s="39" t="s">
        <v>98</v>
      </c>
      <c r="C20" s="58" t="s">
        <v>99</v>
      </c>
      <c r="D20" s="53">
        <f t="shared" si="0"/>
        <v>67.27</v>
      </c>
      <c r="E20" s="53"/>
      <c r="F20" s="53">
        <f>SUM(F21:F27)</f>
        <v>67.27</v>
      </c>
    </row>
    <row r="21" ht="18.95" customHeight="1" spans="2:6">
      <c r="B21" s="60" t="s">
        <v>100</v>
      </c>
      <c r="C21" s="38" t="s">
        <v>101</v>
      </c>
      <c r="D21" s="53">
        <f t="shared" si="0"/>
        <v>28.7</v>
      </c>
      <c r="E21" s="53"/>
      <c r="F21" s="53">
        <v>28.7</v>
      </c>
    </row>
    <row r="22" ht="18.95" customHeight="1" spans="2:6">
      <c r="B22" s="85" t="s">
        <v>102</v>
      </c>
      <c r="C22" s="38" t="s">
        <v>103</v>
      </c>
      <c r="D22" s="53">
        <f t="shared" si="0"/>
        <v>28.8</v>
      </c>
      <c r="E22" s="53"/>
      <c r="F22" s="53">
        <v>28.8</v>
      </c>
    </row>
    <row r="23" ht="18.95" customHeight="1" spans="2:6">
      <c r="B23" s="60" t="s">
        <v>104</v>
      </c>
      <c r="C23" s="38" t="s">
        <v>105</v>
      </c>
      <c r="D23" s="53">
        <f t="shared" si="0"/>
        <v>1.74</v>
      </c>
      <c r="E23" s="53"/>
      <c r="F23" s="53">
        <v>1.74</v>
      </c>
    </row>
    <row r="24" ht="18.95" customHeight="1" spans="2:6">
      <c r="B24" s="60" t="s">
        <v>106</v>
      </c>
      <c r="C24" s="38" t="s">
        <v>107</v>
      </c>
      <c r="D24" s="53">
        <f t="shared" si="0"/>
        <v>2.32</v>
      </c>
      <c r="E24" s="53"/>
      <c r="F24" s="53">
        <v>2.32</v>
      </c>
    </row>
    <row r="25" ht="18.95" customHeight="1" spans="2:6">
      <c r="B25" s="60" t="s">
        <v>108</v>
      </c>
      <c r="C25" s="38" t="s">
        <v>109</v>
      </c>
      <c r="D25" s="53">
        <f t="shared" si="0"/>
        <v>1.73</v>
      </c>
      <c r="E25" s="53"/>
      <c r="F25" s="53">
        <v>1.73</v>
      </c>
    </row>
    <row r="26" ht="18.95" customHeight="1" spans="2:6">
      <c r="B26" s="60" t="s">
        <v>110</v>
      </c>
      <c r="C26" s="38" t="s">
        <v>111</v>
      </c>
      <c r="D26" s="53">
        <f t="shared" si="0"/>
        <v>3.5</v>
      </c>
      <c r="E26" s="53"/>
      <c r="F26" s="53">
        <v>3.5</v>
      </c>
    </row>
    <row r="27" ht="18.95" customHeight="1" spans="2:6">
      <c r="B27" s="60" t="s">
        <v>112</v>
      </c>
      <c r="C27" s="38" t="s">
        <v>113</v>
      </c>
      <c r="D27" s="53">
        <f t="shared" si="0"/>
        <v>0.48</v>
      </c>
      <c r="E27" s="53"/>
      <c r="F27" s="53">
        <v>0.48</v>
      </c>
    </row>
    <row r="28" ht="19.8" customHeight="1" spans="2:6">
      <c r="B28" s="39" t="s">
        <v>114</v>
      </c>
      <c r="C28" s="58" t="s">
        <v>115</v>
      </c>
      <c r="D28" s="53">
        <f t="shared" si="0"/>
        <v>8.82</v>
      </c>
      <c r="E28" s="53">
        <f>SUM(E29:E31)</f>
        <v>8.82</v>
      </c>
      <c r="F28" s="53"/>
    </row>
    <row r="29" ht="18.95" customHeight="1" spans="2:6">
      <c r="B29" s="60" t="s">
        <v>116</v>
      </c>
      <c r="C29" s="38" t="s">
        <v>117</v>
      </c>
      <c r="D29" s="53">
        <f t="shared" si="0"/>
        <v>0.8</v>
      </c>
      <c r="E29" s="53">
        <v>0.8</v>
      </c>
      <c r="F29" s="53"/>
    </row>
    <row r="30" ht="18.95" customHeight="1" spans="2:6">
      <c r="B30" s="60" t="s">
        <v>118</v>
      </c>
      <c r="C30" s="38" t="s">
        <v>119</v>
      </c>
      <c r="D30" s="53">
        <f t="shared" si="0"/>
        <v>0.02</v>
      </c>
      <c r="E30" s="53">
        <v>0.02</v>
      </c>
      <c r="F30" s="53"/>
    </row>
    <row r="31" ht="18.95" customHeight="1" spans="2:6">
      <c r="B31" s="60" t="s">
        <v>120</v>
      </c>
      <c r="C31" s="38" t="s">
        <v>121</v>
      </c>
      <c r="D31" s="53">
        <f t="shared" si="0"/>
        <v>8</v>
      </c>
      <c r="E31" s="53">
        <v>8</v>
      </c>
      <c r="F31" s="53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G16" sqref="G16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27"/>
      <c r="B1" s="28" t="s">
        <v>122</v>
      </c>
    </row>
    <row r="2" ht="16.35" customHeight="1" spans="2:7">
      <c r="B2" s="81" t="s">
        <v>123</v>
      </c>
      <c r="C2" s="81"/>
      <c r="D2" s="81"/>
      <c r="E2" s="81"/>
      <c r="F2" s="81"/>
      <c r="G2" s="81"/>
    </row>
    <row r="3" ht="16.35" customHeight="1" spans="2:7">
      <c r="B3" s="81"/>
      <c r="C3" s="81"/>
      <c r="D3" s="81"/>
      <c r="E3" s="81"/>
      <c r="F3" s="81"/>
      <c r="G3" s="81"/>
    </row>
    <row r="4" ht="16.35" customHeight="1" spans="2:7">
      <c r="B4" s="81"/>
      <c r="C4" s="81"/>
      <c r="D4" s="81"/>
      <c r="E4" s="81"/>
      <c r="F4" s="81"/>
      <c r="G4" s="81"/>
    </row>
    <row r="5" ht="20.7" customHeight="1" spans="7:7">
      <c r="G5" s="54" t="s">
        <v>6</v>
      </c>
    </row>
    <row r="6" ht="38.8" customHeight="1" spans="2:7">
      <c r="B6" s="82" t="s">
        <v>35</v>
      </c>
      <c r="C6" s="82"/>
      <c r="D6" s="82"/>
      <c r="E6" s="82"/>
      <c r="F6" s="82"/>
      <c r="G6" s="82"/>
    </row>
    <row r="7" ht="36.2" customHeight="1" spans="2:7">
      <c r="B7" s="82" t="s">
        <v>11</v>
      </c>
      <c r="C7" s="82" t="s">
        <v>124</v>
      </c>
      <c r="D7" s="82" t="s">
        <v>125</v>
      </c>
      <c r="E7" s="82"/>
      <c r="F7" s="82"/>
      <c r="G7" s="82" t="s">
        <v>126</v>
      </c>
    </row>
    <row r="8" ht="36.2" customHeight="1" spans="2:7">
      <c r="B8" s="82"/>
      <c r="C8" s="82"/>
      <c r="D8" s="82" t="s">
        <v>127</v>
      </c>
      <c r="E8" s="82" t="s">
        <v>128</v>
      </c>
      <c r="F8" s="82" t="s">
        <v>129</v>
      </c>
      <c r="G8" s="82"/>
    </row>
    <row r="9" ht="25.85" customHeight="1" spans="2:7">
      <c r="B9" s="83">
        <v>3.5</v>
      </c>
      <c r="C9" s="83"/>
      <c r="D9" s="83">
        <v>3.5</v>
      </c>
      <c r="E9" s="83"/>
      <c r="F9" s="83">
        <v>3.5</v>
      </c>
      <c r="G9" s="83"/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27"/>
      <c r="B1" s="77" t="s">
        <v>130</v>
      </c>
      <c r="C1" s="75"/>
      <c r="D1" s="75"/>
      <c r="E1" s="75"/>
      <c r="F1" s="75"/>
    </row>
    <row r="2" ht="25" customHeight="1" spans="2:6">
      <c r="B2" s="78" t="s">
        <v>131</v>
      </c>
      <c r="C2" s="78"/>
      <c r="D2" s="78"/>
      <c r="E2" s="78"/>
      <c r="F2" s="78"/>
    </row>
    <row r="3" ht="26.7" customHeight="1" spans="2:6">
      <c r="B3" s="78"/>
      <c r="C3" s="78"/>
      <c r="D3" s="78"/>
      <c r="E3" s="78"/>
      <c r="F3" s="78"/>
    </row>
    <row r="4" ht="16.35" customHeight="1" spans="2:6">
      <c r="B4" s="75"/>
      <c r="C4" s="75"/>
      <c r="D4" s="75"/>
      <c r="E4" s="75"/>
      <c r="F4" s="75"/>
    </row>
    <row r="5" ht="21.55" customHeight="1" spans="2:6">
      <c r="B5" s="75"/>
      <c r="C5" s="75"/>
      <c r="D5" s="75"/>
      <c r="E5" s="75"/>
      <c r="F5" s="54" t="s">
        <v>6</v>
      </c>
    </row>
    <row r="6" ht="33.6" customHeight="1" spans="2:6">
      <c r="B6" s="79" t="s">
        <v>36</v>
      </c>
      <c r="C6" s="79" t="s">
        <v>37</v>
      </c>
      <c r="D6" s="79" t="s">
        <v>132</v>
      </c>
      <c r="E6" s="79"/>
      <c r="F6" s="79"/>
    </row>
    <row r="7" ht="31.05" customHeight="1" spans="2:6">
      <c r="B7" s="79"/>
      <c r="C7" s="79"/>
      <c r="D7" s="79" t="s">
        <v>38</v>
      </c>
      <c r="E7" s="79" t="s">
        <v>39</v>
      </c>
      <c r="F7" s="79" t="s">
        <v>40</v>
      </c>
    </row>
    <row r="8" ht="20.7" customHeight="1" spans="2:6">
      <c r="B8" s="80" t="s">
        <v>11</v>
      </c>
      <c r="C8" s="80"/>
      <c r="D8" s="52"/>
      <c r="E8" s="52"/>
      <c r="F8" s="52"/>
    </row>
    <row r="9" ht="16.35" customHeight="1" spans="2:6">
      <c r="B9" s="39"/>
      <c r="C9" s="58"/>
      <c r="D9" s="53"/>
      <c r="E9" s="53"/>
      <c r="F9" s="53"/>
    </row>
    <row r="10" ht="16.35" customHeight="1" spans="2:6">
      <c r="B10" s="60" t="s">
        <v>133</v>
      </c>
      <c r="C10" s="38" t="s">
        <v>133</v>
      </c>
      <c r="D10" s="53"/>
      <c r="E10" s="53"/>
      <c r="F10" s="53"/>
    </row>
    <row r="11" ht="16.35" customHeight="1" spans="2:6">
      <c r="B11" s="60" t="s">
        <v>134</v>
      </c>
      <c r="C11" s="38" t="s">
        <v>134</v>
      </c>
      <c r="D11" s="53"/>
      <c r="E11" s="53"/>
      <c r="F11" s="53"/>
    </row>
    <row r="12" ht="16.35" customHeight="1" spans="2:6">
      <c r="B12" s="27" t="s">
        <v>135</v>
      </c>
      <c r="C12" s="27"/>
      <c r="D12" s="27"/>
      <c r="E12" s="27"/>
      <c r="F12" s="27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J14" sqref="J14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27"/>
      <c r="C1" s="28" t="s">
        <v>136</v>
      </c>
    </row>
    <row r="2" ht="16.35" customHeight="1" spans="3:6">
      <c r="C2" s="44" t="s">
        <v>137</v>
      </c>
      <c r="D2" s="44"/>
      <c r="E2" s="44"/>
      <c r="F2" s="44"/>
    </row>
    <row r="3" ht="16.35" customHeight="1" spans="3:6">
      <c r="C3" s="44"/>
      <c r="D3" s="44"/>
      <c r="E3" s="44"/>
      <c r="F3" s="44"/>
    </row>
    <row r="4" ht="16.35" customHeight="1"/>
    <row r="5" ht="23.25" customHeight="1" spans="6:6">
      <c r="F5" s="71" t="s">
        <v>6</v>
      </c>
    </row>
    <row r="6" ht="34.5" customHeight="1" spans="3:6">
      <c r="C6" s="72" t="s">
        <v>7</v>
      </c>
      <c r="D6" s="72"/>
      <c r="E6" s="72" t="s">
        <v>8</v>
      </c>
      <c r="F6" s="72"/>
    </row>
    <row r="7" ht="32.75" customHeight="1" spans="3:6">
      <c r="C7" s="72" t="s">
        <v>9</v>
      </c>
      <c r="D7" s="72" t="s">
        <v>10</v>
      </c>
      <c r="E7" s="72" t="s">
        <v>9</v>
      </c>
      <c r="F7" s="72" t="s">
        <v>10</v>
      </c>
    </row>
    <row r="8" ht="25" customHeight="1" spans="3:6">
      <c r="C8" s="73" t="s">
        <v>11</v>
      </c>
      <c r="D8" s="74">
        <f>D9</f>
        <v>344.47</v>
      </c>
      <c r="E8" s="73" t="s">
        <v>11</v>
      </c>
      <c r="F8" s="74">
        <f>SUM(F9:F15)</f>
        <v>344.47</v>
      </c>
    </row>
    <row r="9" ht="20.7" customHeight="1" spans="2:6">
      <c r="B9" s="75" t="s">
        <v>138</v>
      </c>
      <c r="C9" s="76" t="s">
        <v>17</v>
      </c>
      <c r="D9" s="74">
        <v>344.47</v>
      </c>
      <c r="E9" s="76" t="s">
        <v>18</v>
      </c>
      <c r="F9" s="74">
        <v>272.38</v>
      </c>
    </row>
    <row r="10" ht="20.7" customHeight="1" spans="2:6">
      <c r="B10" s="75"/>
      <c r="C10" s="76" t="s">
        <v>19</v>
      </c>
      <c r="D10" s="74"/>
      <c r="E10" s="76" t="s">
        <v>20</v>
      </c>
      <c r="F10" s="74">
        <v>36.24</v>
      </c>
    </row>
    <row r="11" ht="20.7" customHeight="1" spans="2:6">
      <c r="B11" s="75"/>
      <c r="C11" s="76" t="s">
        <v>21</v>
      </c>
      <c r="D11" s="74"/>
      <c r="E11" s="76" t="s">
        <v>22</v>
      </c>
      <c r="F11" s="74">
        <v>14.72</v>
      </c>
    </row>
    <row r="12" ht="20.7" customHeight="1" spans="2:6">
      <c r="B12" s="75"/>
      <c r="C12" s="76" t="s">
        <v>139</v>
      </c>
      <c r="D12" s="74"/>
      <c r="E12" s="76" t="s">
        <v>23</v>
      </c>
      <c r="F12" s="74">
        <v>7.25</v>
      </c>
    </row>
    <row r="13" ht="20.7" customHeight="1" spans="2:6">
      <c r="B13" s="75"/>
      <c r="C13" s="76" t="s">
        <v>140</v>
      </c>
      <c r="D13" s="74"/>
      <c r="E13" s="76" t="s">
        <v>24</v>
      </c>
      <c r="F13" s="74">
        <v>13.88</v>
      </c>
    </row>
    <row r="14" ht="20.7" customHeight="1" spans="2:6">
      <c r="B14" s="75"/>
      <c r="C14" s="76" t="s">
        <v>141</v>
      </c>
      <c r="D14" s="74"/>
      <c r="E14" s="76"/>
      <c r="F14" s="74"/>
    </row>
    <row r="15" ht="20.7" customHeight="1" spans="2:6">
      <c r="B15" s="75"/>
      <c r="C15" s="76" t="s">
        <v>142</v>
      </c>
      <c r="D15" s="74"/>
      <c r="E15" s="76"/>
      <c r="F15" s="74"/>
    </row>
    <row r="16" ht="20.7" customHeight="1" spans="2:6">
      <c r="B16" s="75"/>
      <c r="C16" s="76" t="s">
        <v>143</v>
      </c>
      <c r="D16" s="74"/>
      <c r="E16" s="76"/>
      <c r="F16" s="74"/>
    </row>
    <row r="17" ht="20.7" customHeight="1" spans="2:6">
      <c r="B17" s="75"/>
      <c r="C17" s="76" t="s">
        <v>144</v>
      </c>
      <c r="D17" s="74"/>
      <c r="E17" s="76"/>
      <c r="F17" s="74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topLeftCell="A6" workbookViewId="0">
      <selection activeCell="I16" sqref="I16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27"/>
      <c r="B1" s="28" t="s">
        <v>145</v>
      </c>
    </row>
    <row r="2" ht="16.35" customHeight="1" spans="2:13">
      <c r="B2" s="44" t="s">
        <v>146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16.35" customHeight="1" spans="2:1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ht="16.35" customHeight="1"/>
    <row r="5" ht="22.4" customHeight="1" spans="13:13">
      <c r="M5" s="54" t="s">
        <v>6</v>
      </c>
    </row>
    <row r="6" ht="36.2" customHeight="1" spans="2:13">
      <c r="B6" s="61" t="s">
        <v>147</v>
      </c>
      <c r="C6" s="61"/>
      <c r="D6" s="61" t="s">
        <v>38</v>
      </c>
      <c r="E6" s="62" t="s">
        <v>148</v>
      </c>
      <c r="F6" s="62" t="s">
        <v>149</v>
      </c>
      <c r="G6" s="62" t="s">
        <v>150</v>
      </c>
      <c r="H6" s="62" t="s">
        <v>151</v>
      </c>
      <c r="I6" s="62" t="s">
        <v>152</v>
      </c>
      <c r="J6" s="62" t="s">
        <v>153</v>
      </c>
      <c r="K6" s="62" t="s">
        <v>154</v>
      </c>
      <c r="L6" s="62" t="s">
        <v>155</v>
      </c>
      <c r="M6" s="62" t="s">
        <v>156</v>
      </c>
    </row>
    <row r="7" ht="30.15" customHeight="1" spans="2:13">
      <c r="B7" s="61" t="s">
        <v>73</v>
      </c>
      <c r="C7" s="61" t="s">
        <v>37</v>
      </c>
      <c r="D7" s="61"/>
      <c r="E7" s="62"/>
      <c r="F7" s="62"/>
      <c r="G7" s="62"/>
      <c r="H7" s="62"/>
      <c r="I7" s="62"/>
      <c r="J7" s="62"/>
      <c r="K7" s="62"/>
      <c r="L7" s="62"/>
      <c r="M7" s="62"/>
    </row>
    <row r="8" ht="20.7" customHeight="1" spans="2:13">
      <c r="B8" s="63" t="s">
        <v>11</v>
      </c>
      <c r="C8" s="63"/>
      <c r="D8" s="64">
        <f>D9+D12+D17+D21+D24</f>
        <v>344.47</v>
      </c>
      <c r="E8" s="64">
        <f>E9+E12+E17+E21+E24</f>
        <v>344.47</v>
      </c>
      <c r="F8" s="64"/>
      <c r="G8" s="64"/>
      <c r="H8" s="64"/>
      <c r="I8" s="64"/>
      <c r="J8" s="64"/>
      <c r="K8" s="64"/>
      <c r="L8" s="64"/>
      <c r="M8" s="64"/>
    </row>
    <row r="9" ht="20.7" customHeight="1" spans="2:13">
      <c r="B9" s="65" t="s">
        <v>41</v>
      </c>
      <c r="C9" s="66" t="s">
        <v>18</v>
      </c>
      <c r="D9" s="67">
        <v>272.38</v>
      </c>
      <c r="E9" s="67">
        <v>272.38</v>
      </c>
      <c r="F9" s="67"/>
      <c r="G9" s="67"/>
      <c r="H9" s="67"/>
      <c r="I9" s="67"/>
      <c r="J9" s="67"/>
      <c r="K9" s="67"/>
      <c r="L9" s="67"/>
      <c r="M9" s="67"/>
    </row>
    <row r="10" ht="18.1" customHeight="1" spans="2:13">
      <c r="B10" s="68" t="s">
        <v>42</v>
      </c>
      <c r="C10" s="69" t="s">
        <v>157</v>
      </c>
      <c r="D10" s="67">
        <v>272.38</v>
      </c>
      <c r="E10" s="67">
        <v>272.38</v>
      </c>
      <c r="F10" s="67"/>
      <c r="G10" s="67"/>
      <c r="H10" s="67"/>
      <c r="I10" s="67"/>
      <c r="J10" s="67"/>
      <c r="K10" s="67"/>
      <c r="L10" s="67"/>
      <c r="M10" s="67"/>
    </row>
    <row r="11" ht="19.8" customHeight="1" spans="2:13">
      <c r="B11" s="68" t="s">
        <v>44</v>
      </c>
      <c r="C11" s="69" t="s">
        <v>158</v>
      </c>
      <c r="D11" s="67">
        <v>272.38</v>
      </c>
      <c r="E11" s="67">
        <v>272.38</v>
      </c>
      <c r="F11" s="67"/>
      <c r="G11" s="67"/>
      <c r="H11" s="67"/>
      <c r="I11" s="67"/>
      <c r="J11" s="67"/>
      <c r="K11" s="67"/>
      <c r="L11" s="67"/>
      <c r="M11" s="67"/>
    </row>
    <row r="12" ht="19.8" customHeight="1" spans="2:13">
      <c r="B12" s="65" t="s">
        <v>46</v>
      </c>
      <c r="C12" s="69" t="s">
        <v>20</v>
      </c>
      <c r="D12" s="67">
        <v>36.24</v>
      </c>
      <c r="E12" s="67">
        <v>36.24</v>
      </c>
      <c r="F12" s="67"/>
      <c r="G12" s="67"/>
      <c r="H12" s="67"/>
      <c r="I12" s="67"/>
      <c r="J12" s="67"/>
      <c r="K12" s="67"/>
      <c r="L12" s="67"/>
      <c r="M12" s="67"/>
    </row>
    <row r="13" ht="20.7" customHeight="1" spans="2:13">
      <c r="B13" s="68" t="s">
        <v>47</v>
      </c>
      <c r="C13" s="66" t="s">
        <v>159</v>
      </c>
      <c r="D13" s="67">
        <v>36.24</v>
      </c>
      <c r="E13" s="67">
        <v>36.24</v>
      </c>
      <c r="F13" s="67"/>
      <c r="G13" s="67"/>
      <c r="H13" s="67"/>
      <c r="I13" s="67"/>
      <c r="J13" s="67"/>
      <c r="K13" s="67"/>
      <c r="L13" s="67"/>
      <c r="M13" s="67"/>
    </row>
    <row r="14" ht="18.1" customHeight="1" spans="2:13">
      <c r="B14" s="68" t="s">
        <v>49</v>
      </c>
      <c r="C14" s="69" t="s">
        <v>160</v>
      </c>
      <c r="D14" s="67">
        <v>18.51</v>
      </c>
      <c r="E14" s="67">
        <v>18.51</v>
      </c>
      <c r="F14" s="67"/>
      <c r="G14" s="67"/>
      <c r="H14" s="67"/>
      <c r="I14" s="67"/>
      <c r="J14" s="67"/>
      <c r="K14" s="67"/>
      <c r="L14" s="67"/>
      <c r="M14" s="67"/>
    </row>
    <row r="15" ht="19.8" customHeight="1" spans="2:13">
      <c r="B15" s="68" t="s">
        <v>51</v>
      </c>
      <c r="C15" s="69" t="s">
        <v>161</v>
      </c>
      <c r="D15" s="67">
        <v>9.25</v>
      </c>
      <c r="E15" s="67">
        <v>9.25</v>
      </c>
      <c r="F15" s="67"/>
      <c r="G15" s="67"/>
      <c r="H15" s="67"/>
      <c r="I15" s="67"/>
      <c r="J15" s="67"/>
      <c r="K15" s="67"/>
      <c r="L15" s="67"/>
      <c r="M15" s="67"/>
    </row>
    <row r="16" ht="19.8" customHeight="1" spans="2:13">
      <c r="B16" s="68" t="s">
        <v>53</v>
      </c>
      <c r="C16" s="69" t="s">
        <v>162</v>
      </c>
      <c r="D16" s="67">
        <v>8.48</v>
      </c>
      <c r="E16" s="67">
        <v>8.48</v>
      </c>
      <c r="F16" s="67"/>
      <c r="G16" s="67"/>
      <c r="H16" s="67"/>
      <c r="I16" s="67"/>
      <c r="J16" s="67"/>
      <c r="K16" s="67"/>
      <c r="L16" s="67"/>
      <c r="M16" s="67"/>
    </row>
    <row r="17" ht="19.8" customHeight="1" spans="2:13">
      <c r="B17" s="65" t="s">
        <v>55</v>
      </c>
      <c r="C17" s="69" t="s">
        <v>22</v>
      </c>
      <c r="D17" s="67">
        <v>14.72</v>
      </c>
      <c r="E17" s="67">
        <v>14.72</v>
      </c>
      <c r="F17" s="67"/>
      <c r="G17" s="67"/>
      <c r="H17" s="67"/>
      <c r="I17" s="67"/>
      <c r="J17" s="67"/>
      <c r="K17" s="67"/>
      <c r="L17" s="67"/>
      <c r="M17" s="67"/>
    </row>
    <row r="18" ht="20.7" customHeight="1" spans="2:13">
      <c r="B18" s="68" t="s">
        <v>56</v>
      </c>
      <c r="C18" s="66" t="s">
        <v>163</v>
      </c>
      <c r="D18" s="67">
        <v>14.72</v>
      </c>
      <c r="E18" s="67">
        <v>14.72</v>
      </c>
      <c r="F18" s="67"/>
      <c r="G18" s="67"/>
      <c r="H18" s="67"/>
      <c r="I18" s="67"/>
      <c r="J18" s="67"/>
      <c r="K18" s="67"/>
      <c r="L18" s="67"/>
      <c r="M18" s="67"/>
    </row>
    <row r="19" ht="18.1" customHeight="1" spans="2:13">
      <c r="B19" s="68" t="s">
        <v>58</v>
      </c>
      <c r="C19" s="69" t="s">
        <v>164</v>
      </c>
      <c r="D19" s="67">
        <v>11.36</v>
      </c>
      <c r="E19" s="67">
        <v>11.36</v>
      </c>
      <c r="F19" s="67"/>
      <c r="G19" s="67"/>
      <c r="H19" s="67"/>
      <c r="I19" s="67"/>
      <c r="J19" s="67"/>
      <c r="K19" s="67"/>
      <c r="L19" s="67"/>
      <c r="M19" s="67"/>
    </row>
    <row r="20" ht="19.8" customHeight="1" spans="2:13">
      <c r="B20" s="68" t="s">
        <v>60</v>
      </c>
      <c r="C20" s="69" t="s">
        <v>165</v>
      </c>
      <c r="D20" s="67">
        <v>3.36</v>
      </c>
      <c r="E20" s="67">
        <v>3.36</v>
      </c>
      <c r="F20" s="67"/>
      <c r="G20" s="67"/>
      <c r="H20" s="67"/>
      <c r="I20" s="67"/>
      <c r="J20" s="67"/>
      <c r="K20" s="67"/>
      <c r="L20" s="67"/>
      <c r="M20" s="67"/>
    </row>
    <row r="21" ht="19.8" customHeight="1" spans="2:13">
      <c r="B21" s="68">
        <v>216</v>
      </c>
      <c r="C21" s="69" t="s">
        <v>23</v>
      </c>
      <c r="D21" s="67">
        <v>7.25</v>
      </c>
      <c r="E21" s="67">
        <v>7.25</v>
      </c>
      <c r="F21" s="67"/>
      <c r="G21" s="67"/>
      <c r="H21" s="67"/>
      <c r="I21" s="67"/>
      <c r="J21" s="67"/>
      <c r="K21" s="67"/>
      <c r="L21" s="67"/>
      <c r="M21" s="67"/>
    </row>
    <row r="22" ht="20.7" customHeight="1" spans="2:13">
      <c r="B22" s="68">
        <v>21602</v>
      </c>
      <c r="C22" s="66" t="s">
        <v>62</v>
      </c>
      <c r="D22" s="67">
        <v>7.25</v>
      </c>
      <c r="E22" s="67">
        <v>7.25</v>
      </c>
      <c r="F22" s="67"/>
      <c r="G22" s="67"/>
      <c r="H22" s="67"/>
      <c r="I22" s="67"/>
      <c r="J22" s="67"/>
      <c r="K22" s="67"/>
      <c r="L22" s="67"/>
      <c r="M22" s="67"/>
    </row>
    <row r="23" ht="18.1" customHeight="1" spans="2:13">
      <c r="B23" s="68">
        <v>2160201</v>
      </c>
      <c r="C23" s="69" t="s">
        <v>63</v>
      </c>
      <c r="D23" s="67">
        <v>7.25</v>
      </c>
      <c r="E23" s="67">
        <v>7.25</v>
      </c>
      <c r="F23" s="67"/>
      <c r="G23" s="67"/>
      <c r="H23" s="67"/>
      <c r="I23" s="67"/>
      <c r="J23" s="67"/>
      <c r="K23" s="67"/>
      <c r="L23" s="67"/>
      <c r="M23" s="67"/>
    </row>
    <row r="24" ht="19.8" customHeight="1" spans="2:13">
      <c r="B24" s="65" t="s">
        <v>64</v>
      </c>
      <c r="C24" s="69" t="s">
        <v>24</v>
      </c>
      <c r="D24" s="67">
        <v>13.88</v>
      </c>
      <c r="E24" s="67">
        <v>13.88</v>
      </c>
      <c r="F24" s="67"/>
      <c r="G24" s="67"/>
      <c r="H24" s="67"/>
      <c r="I24" s="67"/>
      <c r="J24" s="67"/>
      <c r="K24" s="67"/>
      <c r="L24" s="67"/>
      <c r="M24" s="67"/>
    </row>
    <row r="25" spans="2:13">
      <c r="B25" s="68" t="s">
        <v>65</v>
      </c>
      <c r="C25" s="69" t="s">
        <v>166</v>
      </c>
      <c r="D25" s="67">
        <v>13.88</v>
      </c>
      <c r="E25" s="67">
        <v>13.88</v>
      </c>
      <c r="F25" s="70"/>
      <c r="G25" s="70"/>
      <c r="H25" s="70"/>
      <c r="I25" s="70"/>
      <c r="J25" s="70"/>
      <c r="K25" s="70"/>
      <c r="L25" s="70"/>
      <c r="M25" s="70"/>
    </row>
    <row r="26" spans="2:13">
      <c r="B26" s="68" t="s">
        <v>67</v>
      </c>
      <c r="C26" s="69" t="s">
        <v>167</v>
      </c>
      <c r="D26" s="67">
        <v>13.88</v>
      </c>
      <c r="E26" s="67">
        <v>13.88</v>
      </c>
      <c r="F26" s="70"/>
      <c r="G26" s="70"/>
      <c r="H26" s="70"/>
      <c r="I26" s="70"/>
      <c r="J26" s="70"/>
      <c r="K26" s="70"/>
      <c r="L26" s="70"/>
      <c r="M26" s="70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scale="9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opLeftCell="A5" workbookViewId="0">
      <selection activeCell="H15" sqref="H15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27"/>
      <c r="B1" s="28" t="s">
        <v>168</v>
      </c>
    </row>
    <row r="2" ht="16.35" customHeight="1" spans="2:6">
      <c r="B2" s="44" t="s">
        <v>169</v>
      </c>
      <c r="C2" s="44"/>
      <c r="D2" s="44"/>
      <c r="E2" s="44"/>
      <c r="F2" s="44"/>
    </row>
    <row r="3" ht="16.35" customHeight="1" spans="2:6">
      <c r="B3" s="44"/>
      <c r="C3" s="44"/>
      <c r="D3" s="44"/>
      <c r="E3" s="44"/>
      <c r="F3" s="44"/>
    </row>
    <row r="4" ht="16.35" customHeight="1" spans="2:6">
      <c r="B4" s="55"/>
      <c r="C4" s="55"/>
      <c r="D4" s="55"/>
      <c r="E4" s="55"/>
      <c r="F4" s="55"/>
    </row>
    <row r="5" ht="18.95" customHeight="1" spans="2:6">
      <c r="B5" s="55"/>
      <c r="C5" s="55"/>
      <c r="D5" s="55"/>
      <c r="E5" s="55"/>
      <c r="F5" s="32" t="s">
        <v>6</v>
      </c>
    </row>
    <row r="6" ht="31.9" customHeight="1" spans="2:6">
      <c r="B6" s="56" t="s">
        <v>73</v>
      </c>
      <c r="C6" s="56" t="s">
        <v>37</v>
      </c>
      <c r="D6" s="56" t="s">
        <v>38</v>
      </c>
      <c r="E6" s="56" t="s">
        <v>170</v>
      </c>
      <c r="F6" s="56" t="s">
        <v>171</v>
      </c>
    </row>
    <row r="7" ht="23.25" customHeight="1" spans="2:6">
      <c r="B7" s="35" t="s">
        <v>11</v>
      </c>
      <c r="C7" s="35"/>
      <c r="D7" s="57">
        <f>D8+D11+D16+D20+D23</f>
        <v>344.47</v>
      </c>
      <c r="E7" s="57">
        <f>E8+E11+E16+E20+E23</f>
        <v>337.22</v>
      </c>
      <c r="F7" s="57">
        <f>F8+F11+F16+F20+F23</f>
        <v>7.25</v>
      </c>
    </row>
    <row r="8" ht="20.85" customHeight="1" spans="2:6">
      <c r="B8" s="39" t="s">
        <v>41</v>
      </c>
      <c r="C8" s="58" t="s">
        <v>18</v>
      </c>
      <c r="D8" s="59">
        <f t="shared" ref="D8:D25" si="0">E8+F8</f>
        <v>272.38</v>
      </c>
      <c r="E8" s="59">
        <f t="shared" ref="E8:E11" si="1">E9</f>
        <v>272.38</v>
      </c>
      <c r="F8" s="59">
        <f>F9</f>
        <v>0</v>
      </c>
    </row>
    <row r="9" ht="20.85" customHeight="1" spans="2:6">
      <c r="B9" s="60" t="s">
        <v>42</v>
      </c>
      <c r="C9" s="38" t="s">
        <v>43</v>
      </c>
      <c r="D9" s="59">
        <f t="shared" si="0"/>
        <v>272.38</v>
      </c>
      <c r="E9" s="59">
        <f t="shared" si="1"/>
        <v>272.38</v>
      </c>
      <c r="F9" s="59">
        <f>F10</f>
        <v>0</v>
      </c>
    </row>
    <row r="10" ht="20.85" customHeight="1" spans="2:6">
      <c r="B10" s="60" t="s">
        <v>44</v>
      </c>
      <c r="C10" s="38" t="s">
        <v>45</v>
      </c>
      <c r="D10" s="59">
        <f t="shared" si="0"/>
        <v>272.38</v>
      </c>
      <c r="E10" s="59">
        <v>272.38</v>
      </c>
      <c r="F10" s="59"/>
    </row>
    <row r="11" ht="20.85" customHeight="1" spans="2:6">
      <c r="B11" s="39" t="s">
        <v>46</v>
      </c>
      <c r="C11" s="58" t="s">
        <v>20</v>
      </c>
      <c r="D11" s="59">
        <f t="shared" si="0"/>
        <v>36.24</v>
      </c>
      <c r="E11" s="59">
        <f t="shared" si="1"/>
        <v>36.24</v>
      </c>
      <c r="F11" s="59"/>
    </row>
    <row r="12" ht="20.85" customHeight="1" spans="2:6">
      <c r="B12" s="60" t="s">
        <v>47</v>
      </c>
      <c r="C12" s="38" t="s">
        <v>48</v>
      </c>
      <c r="D12" s="59">
        <f t="shared" si="0"/>
        <v>36.24</v>
      </c>
      <c r="E12" s="59">
        <f>E13+E14+E15</f>
        <v>36.24</v>
      </c>
      <c r="F12" s="59"/>
    </row>
    <row r="13" ht="20.85" customHeight="1" spans="2:6">
      <c r="B13" s="60" t="s">
        <v>49</v>
      </c>
      <c r="C13" s="38" t="s">
        <v>50</v>
      </c>
      <c r="D13" s="59">
        <f t="shared" si="0"/>
        <v>18.51</v>
      </c>
      <c r="E13" s="59">
        <v>18.51</v>
      </c>
      <c r="F13" s="59"/>
    </row>
    <row r="14" ht="20.85" customHeight="1" spans="2:6">
      <c r="B14" s="60" t="s">
        <v>51</v>
      </c>
      <c r="C14" s="38" t="s">
        <v>52</v>
      </c>
      <c r="D14" s="59">
        <f t="shared" si="0"/>
        <v>9.25</v>
      </c>
      <c r="E14" s="59">
        <v>9.25</v>
      </c>
      <c r="F14" s="59"/>
    </row>
    <row r="15" ht="20.85" customHeight="1" spans="2:6">
      <c r="B15" s="60" t="s">
        <v>53</v>
      </c>
      <c r="C15" s="38" t="s">
        <v>54</v>
      </c>
      <c r="D15" s="59">
        <f t="shared" si="0"/>
        <v>8.48</v>
      </c>
      <c r="E15" s="59">
        <v>8.48</v>
      </c>
      <c r="F15" s="59"/>
    </row>
    <row r="16" ht="20.85" customHeight="1" spans="2:6">
      <c r="B16" s="39" t="s">
        <v>55</v>
      </c>
      <c r="C16" s="58" t="s">
        <v>22</v>
      </c>
      <c r="D16" s="59">
        <f t="shared" si="0"/>
        <v>14.72</v>
      </c>
      <c r="E16" s="59">
        <f t="shared" ref="E16:E21" si="2">E17</f>
        <v>14.72</v>
      </c>
      <c r="F16" s="59"/>
    </row>
    <row r="17" ht="20.85" customHeight="1" spans="2:6">
      <c r="B17" s="60" t="s">
        <v>56</v>
      </c>
      <c r="C17" s="38" t="s">
        <v>57</v>
      </c>
      <c r="D17" s="59">
        <f t="shared" si="0"/>
        <v>14.72</v>
      </c>
      <c r="E17" s="59">
        <f>E19+E18</f>
        <v>14.72</v>
      </c>
      <c r="F17" s="59"/>
    </row>
    <row r="18" ht="20.85" customHeight="1" spans="2:6">
      <c r="B18" s="60" t="s">
        <v>58</v>
      </c>
      <c r="C18" s="38" t="s">
        <v>59</v>
      </c>
      <c r="D18" s="59">
        <f t="shared" si="0"/>
        <v>11.36</v>
      </c>
      <c r="E18" s="59">
        <v>11.36</v>
      </c>
      <c r="F18" s="59"/>
    </row>
    <row r="19" ht="20.85" customHeight="1" spans="2:6">
      <c r="B19" s="60" t="s">
        <v>60</v>
      </c>
      <c r="C19" s="38" t="s">
        <v>61</v>
      </c>
      <c r="D19" s="59">
        <f t="shared" si="0"/>
        <v>3.36</v>
      </c>
      <c r="E19" s="59">
        <v>3.36</v>
      </c>
      <c r="F19" s="59"/>
    </row>
    <row r="20" ht="20.85" customHeight="1" spans="2:6">
      <c r="B20" s="60">
        <v>216</v>
      </c>
      <c r="C20" s="38" t="s">
        <v>23</v>
      </c>
      <c r="D20" s="59">
        <f t="shared" si="0"/>
        <v>7.25</v>
      </c>
      <c r="E20" s="59">
        <f t="shared" si="2"/>
        <v>0</v>
      </c>
      <c r="F20" s="59">
        <f>F21</f>
        <v>7.25</v>
      </c>
    </row>
    <row r="21" ht="20.85" customHeight="1" spans="2:6">
      <c r="B21" s="60">
        <v>21602</v>
      </c>
      <c r="C21" s="38" t="s">
        <v>62</v>
      </c>
      <c r="D21" s="59">
        <f t="shared" si="0"/>
        <v>7.25</v>
      </c>
      <c r="E21" s="59">
        <f t="shared" si="2"/>
        <v>0</v>
      </c>
      <c r="F21" s="59">
        <f>F22</f>
        <v>7.25</v>
      </c>
    </row>
    <row r="22" ht="20.85" customHeight="1" spans="2:6">
      <c r="B22" s="60">
        <v>2160201</v>
      </c>
      <c r="C22" s="38" t="s">
        <v>63</v>
      </c>
      <c r="D22" s="59">
        <f t="shared" si="0"/>
        <v>7.25</v>
      </c>
      <c r="F22" s="59">
        <v>7.25</v>
      </c>
    </row>
    <row r="23" ht="20.85" customHeight="1" spans="2:6">
      <c r="B23" s="39" t="s">
        <v>64</v>
      </c>
      <c r="C23" s="58" t="s">
        <v>24</v>
      </c>
      <c r="D23" s="59">
        <f t="shared" si="0"/>
        <v>13.88</v>
      </c>
      <c r="E23" s="59">
        <f>E24</f>
        <v>13.88</v>
      </c>
      <c r="F23" s="59"/>
    </row>
    <row r="24" ht="20.85" customHeight="1" spans="2:6">
      <c r="B24" s="60" t="s">
        <v>65</v>
      </c>
      <c r="C24" s="38" t="s">
        <v>66</v>
      </c>
      <c r="D24" s="59">
        <f t="shared" si="0"/>
        <v>13.88</v>
      </c>
      <c r="E24" s="59">
        <f>E25</f>
        <v>13.88</v>
      </c>
      <c r="F24" s="59"/>
    </row>
    <row r="25" ht="20.85" customHeight="1" spans="2:6">
      <c r="B25" s="60" t="s">
        <v>67</v>
      </c>
      <c r="C25" s="38" t="s">
        <v>68</v>
      </c>
      <c r="D25" s="59">
        <f t="shared" si="0"/>
        <v>13.88</v>
      </c>
      <c r="E25" s="59">
        <v>13.88</v>
      </c>
      <c r="F25" s="59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2022-08-23T03:10:00Z</dcterms:created>
  <dcterms:modified xsi:type="dcterms:W3CDTF">2022-08-25T07:42:54Z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