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 firstSheet="4" activeTab="9"/>
  </bookViews>
  <sheets>
    <sheet name="1 财政拨款收支总表" sheetId="1" r:id="rId1"/>
    <sheet name="2 一般公共预算支出" sheetId="2" r:id="rId2"/>
    <sheet name="3 一般公共预算财政基本支出" sheetId="3" r:id="rId3"/>
    <sheet name="4 一般公用预算“三公”经费支出表" sheetId="4" r:id="rId4"/>
    <sheet name="5 政府性基金预算支出表" sheetId="5" r:id="rId5"/>
    <sheet name="6 部门收支总表" sheetId="6" r:id="rId6"/>
    <sheet name="7 部门收入总表" sheetId="7" r:id="rId7"/>
    <sheet name="8 部门支出总表" sheetId="8" r:id="rId8"/>
    <sheet name="9 政府采购明细表" sheetId="9" r:id="rId9"/>
    <sheet name="10  部门整体绩效目标表" sheetId="10" r:id="rId10"/>
    <sheet name="11 区级项目资金绩效目标表" sheetId="11" r:id="rId11"/>
  </sheets>
  <definedNames>
    <definedName name="_xlnm.Print_Area" localSheetId="0">'1 财政拨款收支总表'!$A$1:$G$17</definedName>
    <definedName name="_xlnm.Print_Area" localSheetId="1">'2 一般公共预算支出'!$A$1:$E$46</definedName>
    <definedName name="_xlnm.Print_Titles" localSheetId="1">'2 一般公共预算支出'!$1:$6</definedName>
    <definedName name="_xlnm._FilterDatabase" localSheetId="1" hidden="1">'2 一般公共预算支出'!$A$6:$F$46</definedName>
    <definedName name="_xlnm.Print_Area" localSheetId="2">'3 一般公共预算财政基本支出'!$A$1:$E$40</definedName>
    <definedName name="_xlnm.Print_Titles" localSheetId="2">'3 一般公共预算财政基本支出'!$1:$6</definedName>
    <definedName name="_xlnm.Print_Area" localSheetId="3">'4 一般公用预算“三公”经费支出表'!$A$1:$L$8</definedName>
    <definedName name="_xlnm.Print_Titles" localSheetId="3">'4 一般公用预算“三公”经费支出表'!$1:$7</definedName>
    <definedName name="_xlnm.Print_Area" localSheetId="4">'5 政府性基金预算支出表'!$A$1:$E$18</definedName>
    <definedName name="_xlnm.Print_Titles" localSheetId="4">'5 政府性基金预算支出表'!$1:$6</definedName>
    <definedName name="_xlnm.Print_Area" localSheetId="5">'6 部门收支总表'!$A$1:$D$17</definedName>
    <definedName name="_xlnm.Print_Area" localSheetId="6">'7 部门收入总表'!$A$1:$L$7</definedName>
    <definedName name="_xlnm.Print_Titles" localSheetId="6">'7 部门收入总表'!$1:$6</definedName>
    <definedName name="_xlnm._FilterDatabase" localSheetId="6" hidden="1">'7 部门收入总表'!$A$7:$N$55</definedName>
    <definedName name="_xlnm.Print_Area" localSheetId="7">'8 部门支出总表'!$A$1:$H$6</definedName>
    <definedName name="_xlnm.Print_Titles" localSheetId="7">'8 部门支出总表'!$1:$5</definedName>
    <definedName name="_xlnm.Print_Area" localSheetId="8">'9 政府采购明细表'!$A$1:$K$9</definedName>
    <definedName name="_xlnm._FilterDatabase" localSheetId="10" hidden="1">'11 区级项目资金绩效目标表'!$A$1:$Y$50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<sst xmlns="http://schemas.openxmlformats.org/spreadsheetml/2006/main" count="657" uniqueCount="318">
  <si>
    <t>附件4-1</t>
  </si>
  <si>
    <t>重庆市綦江区水土保持站财政拨款收支总表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</si>
  <si>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</si>
  <si>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</si>
  <si>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</si>
  <si>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</si>
  <si>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</si>
  <si>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</si>
  <si>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</si>
  <si>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</si>
  <si>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</si>
  <si>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</si>
  <si>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</si>
  <si>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</si>
  <si>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科学技术支出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</si>
  <si>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</si>
  <si>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</si>
  <si>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</si>
  <si>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</si>
  <si>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</si>
  <si>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节能环保支出</t>
  </si>
  <si>
    <t>城乡社区支出</t>
  </si>
  <si>
    <t>农林水支出</t>
  </si>
  <si>
    <t>住房保障支出</t>
  </si>
  <si>
    <t>二、结转下年</t>
  </si>
  <si>
    <t>收入总数</t>
  </si>
  <si>
    <t>支出总数</t>
  </si>
  <si>
    <t>附件4-2</t>
  </si>
  <si>
    <t>重庆市綦江区水土保持站一般公共预算财政拨款支出预算表</t>
  </si>
  <si>
    <t>功能分类科目</t>
  </si>
  <si>
    <t>2025年预算数</t>
  </si>
  <si>
    <t>科目编码</t>
  </si>
  <si>
    <t>科目名称</t>
  </si>
  <si>
    <t>小计</t>
  </si>
  <si>
    <t>基本支出</t>
  </si>
  <si>
    <t>项目支出</t>
  </si>
  <si>
    <t>206</t>
  </si>
  <si>
    <t> 20604</t>
  </si>
  <si>
    <t> 技术研究与开发</t>
  </si>
  <si>
    <t>  2060404</t>
  </si>
  <si>
    <t>  科技成果转化与扩散</t>
  </si>
  <si>
    <t>208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</si>
  <si>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</si>
  <si>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</si>
  <si>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</si>
  <si>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</si>
  <si>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</si>
  <si>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</si>
  <si>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</si>
  <si>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</si>
  <si>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210</t>
  </si>
  <si>
    <t> 21011</t>
  </si>
  <si>
    <t> 行政事业单位医疗</t>
  </si>
  <si>
    <t>  2101101</t>
  </si>
  <si>
    <t>  行政单位医疗</t>
  </si>
  <si>
    <t>  2101102</t>
  </si>
  <si>
    <t>  事业单位医疗</t>
  </si>
  <si>
    <t>  2101103</t>
  </si>
  <si>
    <t>  公务员医疗补助</t>
  </si>
  <si>
    <t>  2101199</t>
  </si>
  <si>
    <t>  其他行政事业单位医疗支出</t>
  </si>
  <si>
    <t>211</t>
  </si>
  <si>
    <t> 21103</t>
  </si>
  <si>
    <t> 污染防治</t>
  </si>
  <si>
    <t>  2110302</t>
  </si>
  <si>
    <t>  水体</t>
  </si>
  <si>
    <t>213</t>
  </si>
  <si>
    <t> 21303</t>
  </si>
  <si>
    <t> 水利</t>
  </si>
  <si>
    <t>  2130301</t>
  </si>
  <si>
    <t>  行政运行</t>
  </si>
  <si>
    <t>  2130302</t>
  </si>
  <si>
    <t>  一般行政管理事务</t>
  </si>
  <si>
    <t>  2130304</t>
  </si>
  <si>
    <t>  水利行业业务管理</t>
  </si>
  <si>
    <t>  2130305</t>
  </si>
  <si>
    <t>  水利工程建设</t>
  </si>
  <si>
    <t>  2130306</t>
  </si>
  <si>
    <t>  水利工程运行与维护</t>
  </si>
  <si>
    <t>  2130310</t>
  </si>
  <si>
    <t>  水土保持</t>
  </si>
  <si>
    <t>  2130311</t>
  </si>
  <si>
    <t>  水资源节约管理与保护</t>
  </si>
  <si>
    <t>  2130312</t>
  </si>
  <si>
    <t>  水质监测</t>
  </si>
  <si>
    <t>  2130313</t>
  </si>
  <si>
    <t>  水文测报</t>
  </si>
  <si>
    <t>  2130314</t>
  </si>
  <si>
    <t>  防汛</t>
  </si>
  <si>
    <t>  2130315</t>
  </si>
  <si>
    <t>  抗旱</t>
  </si>
  <si>
    <t>  2130316</t>
  </si>
  <si>
    <t>  农村水利</t>
  </si>
  <si>
    <t>  2130319</t>
  </si>
  <si>
    <t>  江河湖库水系综合整治</t>
  </si>
  <si>
    <t>  2130335</t>
  </si>
  <si>
    <t>  农村供水</t>
  </si>
  <si>
    <t> 21305</t>
  </si>
  <si>
    <t> 巩固脱贫攻坚成果衔接乡村振兴</t>
  </si>
  <si>
    <t>  2130504</t>
  </si>
  <si>
    <t>  农村基础设施建设</t>
  </si>
  <si>
    <t>221</t>
  </si>
  <si>
    <t> 22102</t>
  </si>
  <si>
    <t> 住房改革支出</t>
  </si>
  <si>
    <t>  2210201</t>
  </si>
  <si>
    <t>  住房公积金</t>
  </si>
  <si>
    <t>备注：本表反映2025年当年一般公共预算财政拨款支出情况。</t>
  </si>
  <si>
    <t>附件4-3</t>
  </si>
  <si>
    <t>重庆市綦江区水土保持站一般公共预算财政拨款基本支出预算表</t>
  </si>
  <si>
    <t>经济分类科目</t>
  </si>
  <si>
    <t>2025年基本支出</t>
  </si>
  <si>
    <t>人员经费</t>
  </si>
  <si>
    <t>公用经费</t>
  </si>
  <si>
    <t>301</t>
  </si>
  <si>
    <t>工资福利支出</t>
  </si>
  <si>
    <t> 30101</t>
  </si>
  <si>
    <t> 基本工资</t>
  </si>
  <si>
    <t> 30102</t>
  </si>
  <si>
    <t> 津贴补贴</t>
  </si>
  <si>
    <t> 30103</t>
  </si>
  <si>
    <t> 奖金</t>
  </si>
  <si>
    <t> 30107</t>
  </si>
  <si>
    <t> 绩效工资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</si>
  <si>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</si>
  <si>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</si>
  <si>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</si>
  <si>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</si>
  <si>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</si>
  <si>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</si>
  <si>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30112</t>
  </si>
  <si>
    <t> 其他社会保障缴费</t>
  </si>
  <si>
    <t> 30113</t>
  </si>
  <si>
    <t> 住房公积金</t>
  </si>
  <si>
    <t> 30114</t>
  </si>
  <si>
    <t> 医疗费</t>
  </si>
  <si>
    <t>302</t>
  </si>
  <si>
    <t>商品和服务支出</t>
  </si>
  <si>
    <t> 30201</t>
  </si>
  <si>
    <t> 办公费</t>
  </si>
  <si>
    <t> 30207</t>
  </si>
  <si>
    <t> 邮电费</t>
  </si>
  <si>
    <t> 30211</t>
  </si>
  <si>
    <t> 差旅费</t>
  </si>
  <si>
    <t> 30213</t>
  </si>
  <si>
    <t> 维修（护）费</t>
  </si>
  <si>
    <t> 30215</t>
  </si>
  <si>
    <t> 会议费</t>
  </si>
  <si>
    <t> 30216</t>
  </si>
  <si>
    <t> 培训费</t>
  </si>
  <si>
    <t> 30217</t>
  </si>
  <si>
    <t> 公务接待费</t>
  </si>
  <si>
    <t> 30226</t>
  </si>
  <si>
    <t> 劳务费</t>
  </si>
  <si>
    <t> 30227</t>
  </si>
  <si>
    <t> 委托业务费</t>
  </si>
  <si>
    <t> 30228</t>
  </si>
  <si>
    <t> 工会经费</t>
  </si>
  <si>
    <t> 30229</t>
  </si>
  <si>
    <t> 福利费</t>
  </si>
  <si>
    <t> 30231</t>
  </si>
  <si>
    <t> 公务用车运行维护费</t>
  </si>
  <si>
    <t> 30239</t>
  </si>
  <si>
    <t> 其他交通费用</t>
  </si>
  <si>
    <t> 30299</t>
  </si>
  <si>
    <t> 其他商品和服务支出</t>
  </si>
  <si>
    <t>303</t>
  </si>
  <si>
    <t>对个人和家庭的补助</t>
  </si>
  <si>
    <t> 30305</t>
  </si>
  <si>
    <t> 生活补助</t>
  </si>
  <si>
    <t> 30307</t>
  </si>
  <si>
    <t> 医疗费补助</t>
  </si>
  <si>
    <t> 30309</t>
  </si>
  <si>
    <t> 奖励金</t>
  </si>
  <si>
    <t>310</t>
  </si>
  <si>
    <t>资本性支出</t>
  </si>
  <si>
    <t> 31002</t>
  </si>
  <si>
    <t> 办公设备购置</t>
  </si>
  <si>
    <t>附件3-4</t>
  </si>
  <si>
    <t>附件4-4</t>
  </si>
  <si>
    <t>重庆市綦江区水土保持站一般公共预算“三公”经费支出表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</si>
  <si>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</si>
  <si>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</si>
  <si>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</si>
  <si>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</si>
  <si>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</si>
  <si>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</si>
  <si>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附件4-5</t>
  </si>
  <si>
    <t>重庆市綦江区水土保持站政府性基金预算支出表</t>
  </si>
  <si>
    <t>本年政府性基金预算财政拨款支出</t>
  </si>
  <si>
    <t>212</t>
  </si>
  <si>
    <t> 21208</t>
  </si>
  <si>
    <t> 国有土地使用权出让收入安排的支出</t>
  </si>
  <si>
    <t>  2120804</t>
  </si>
  <si>
    <t>  农村基础设施建设支出</t>
  </si>
  <si>
    <t> 21211</t>
  </si>
  <si>
    <t> 农业土地开发资金安排的支出</t>
  </si>
  <si>
    <t>  21211</t>
  </si>
  <si>
    <t>  农业土地开发资金安排的支出</t>
  </si>
  <si>
    <t> 21372</t>
  </si>
  <si>
    <t> 大中型水库移民后期扶持基金支出</t>
  </si>
  <si>
    <t>  2137201</t>
  </si>
  <si>
    <t>  移民补助</t>
  </si>
  <si>
    <t>  2137202</t>
  </si>
  <si>
    <t>  基础设施建设和经济发展</t>
  </si>
  <si>
    <t> 21373</t>
  </si>
  <si>
    <t> 小型水库移民扶助基金安排的支出</t>
  </si>
  <si>
    <t>  2137302</t>
  </si>
  <si>
    <t>（备注：本单位无政府性基金收支，故此表无数据。）</t>
  </si>
  <si>
    <t>附件4-6</t>
  </si>
  <si>
    <t>重庆市綦江区水土保持站部门收支总表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</si>
  <si>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</si>
  <si>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</si>
  <si>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</si>
  <si>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</si>
  <si>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</si>
  <si>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</si>
  <si>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</si>
  <si>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</si>
  <si>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</si>
  <si>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</si>
  <si>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</si>
  <si>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</si>
  <si>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</si>
  <si>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附件4-7</t>
  </si>
  <si>
    <t>重庆市綦江区水土保持站部门收入总表</t>
  </si>
  <si>
    <t>科目</t>
  </si>
  <si>
    <t>非教育收费收入预算</t>
  </si>
  <si>
    <t>教育收费收入预算</t>
  </si>
  <si>
    <t>附件4-8</t>
  </si>
  <si>
    <t>重庆市綦江区水土保持站部门支出总表</t>
  </si>
  <si>
    <t>上缴上级支出</t>
  </si>
  <si>
    <t>事业单位经营支出</t>
  </si>
  <si>
    <t>对下级单位补助支出</t>
  </si>
  <si>
    <t>附件4-9</t>
  </si>
  <si>
    <t>重庆市綦江区水土保持站政府采购预算明细表</t>
  </si>
  <si>
    <t>货物类</t>
  </si>
  <si>
    <t>服务类</t>
  </si>
  <si>
    <t>工程类</t>
  </si>
  <si>
    <t>附件4-10</t>
  </si>
  <si>
    <t>2025年部门（单位）整体支出绩效目标表</t>
  </si>
  <si>
    <t>预算部门</t>
  </si>
  <si>
    <t>总体资金情况（元）</t>
  </si>
  <si>
    <t>预算支出总额</t>
  </si>
  <si>
    <t>财政拨款</t>
  </si>
  <si>
    <t>专户资金</t>
  </si>
  <si>
    <t>单位资金</t>
  </si>
  <si>
    <t>部
门
整
体
绩
效
情
况</t>
  </si>
  <si>
    <t>整体绩效目标</t>
  </si>
  <si>
    <t>年度绩效指标</t>
  </si>
  <si>
    <t>一级指标</t>
  </si>
  <si>
    <t>二级指标</t>
  </si>
  <si>
    <t xml:space="preserve"> 三级指标</t>
  </si>
  <si>
    <t>绩效指标性质</t>
  </si>
  <si>
    <t>绩效指标值</t>
  </si>
  <si>
    <t>绩效度量单位</t>
  </si>
  <si>
    <t>权重</t>
  </si>
  <si>
    <t>其他说明</t>
  </si>
  <si>
    <t/>
  </si>
  <si>
    <t>附件4-11</t>
  </si>
  <si>
    <r>
      <rPr>
        <sz val="22"/>
        <rFont val="Times New Roman"/>
        <charset val="0"/>
      </rPr>
      <t>2025</t>
    </r>
    <r>
      <rPr>
        <sz val="22"/>
        <rFont val="方正小标宋_GBK"/>
        <charset val="134"/>
      </rPr>
      <t>年财政资金项目支出绩效目标表</t>
    </r>
  </si>
  <si>
    <t>申报单位</t>
  </si>
  <si>
    <t>217009-重庆市綦江区水土保持站</t>
  </si>
  <si>
    <t>项目编码</t>
  </si>
  <si>
    <t>50011024T000004129642</t>
  </si>
  <si>
    <t>项目名称</t>
  </si>
  <si>
    <t>新时代强化全域水土保持工作能力建设-构建水土流失监测网络体系</t>
  </si>
  <si>
    <t>项目类型</t>
  </si>
  <si>
    <t>一般性项目</t>
  </si>
  <si>
    <t>联系人</t>
  </si>
  <si>
    <t>联系电话</t>
  </si>
  <si>
    <t>当年预算（万元)</t>
  </si>
  <si>
    <t>上级资金</t>
  </si>
  <si>
    <t>本级资金</t>
  </si>
  <si>
    <t>其他资金</t>
  </si>
  <si>
    <t>项目概况</t>
  </si>
  <si>
    <t>开展水土保持补偿费征收工作，并将征收的水土保持补偿费主要用于水土流失治理工作。</t>
  </si>
  <si>
    <t>立项依据</t>
  </si>
  <si>
    <t>水资源保护与水土保持工作</t>
  </si>
  <si>
    <t>当年实施进度计划</t>
  </si>
  <si>
    <t>当年整体绩效目标</t>
  </si>
  <si>
    <t>完成水土保持措施调查、水土保持疑似问题图斑核查与认定工作</t>
  </si>
  <si>
    <t>当年绩效指标</t>
  </si>
  <si>
    <t xml:space="preserve">三级指标 </t>
  </si>
  <si>
    <t>指标性质</t>
  </si>
  <si>
    <t>指标值</t>
  </si>
  <si>
    <t>度量单位</t>
  </si>
  <si>
    <t>产出指标</t>
  </si>
  <si>
    <t>数量指标</t>
  </si>
  <si>
    <t>疑似问题图斑认定率</t>
  </si>
  <si>
    <t>＝</t>
  </si>
  <si>
    <t>%</t>
  </si>
  <si>
    <t>时效指标</t>
  </si>
  <si>
    <t>疑似问题图斑限期现场核查率</t>
  </si>
  <si>
    <t>≥</t>
  </si>
  <si>
    <t>成本指标</t>
  </si>
  <si>
    <t>经济成本指标</t>
  </si>
  <si>
    <t>图斑核查调查复核所发生费用</t>
  </si>
  <si>
    <t>≤</t>
  </si>
  <si>
    <t>万元</t>
  </si>
  <si>
    <t>效益指标</t>
  </si>
  <si>
    <t>可持续发展指标</t>
  </si>
  <si>
    <t>下发图斑水土保持措施调查复核率</t>
  </si>
  <si>
    <t>社会效益指标</t>
  </si>
  <si>
    <t>违规图斑整改通知率</t>
  </si>
  <si>
    <t>50011024T000004292838</t>
  </si>
  <si>
    <t>水利发展资金-水土保持工程建设</t>
  </si>
  <si>
    <t>侯光毅</t>
  </si>
  <si>
    <t>重庆市财政局关于提前下达2024年水利发展资金预算的通知</t>
  </si>
  <si>
    <t>水土保持率达到市级任务指标</t>
  </si>
  <si>
    <t>水土流失率</t>
  </si>
  <si>
    <t>水土保持率</t>
  </si>
  <si>
    <t>增加水土保持措施面积</t>
  </si>
  <si>
    <t>平方千米</t>
  </si>
  <si>
    <t>可持续发展</t>
  </si>
  <si>
    <t>考核通过率</t>
  </si>
  <si>
    <t>经济效益</t>
  </si>
  <si>
    <t>年度减少水土流失量</t>
  </si>
  <si>
    <t>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</si>
</sst>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55">
    <font>
      <sz val="11"/>
      <color theme="1"/>
      <name val="宋体"/>
      <charset val="134"/>
      <scheme val="minor"/>
    </font>
    <font>
      <sz val="11"/>
      <color theme="1"/>
      <name val="等线"/>
      <charset val="134"/>
    </font>
    <font>
      <sz val="14"/>
      <name val="方正黑体_GBK"/>
      <charset val="134"/>
    </font>
    <font>
      <sz val="22"/>
      <name val="Times New Roman"/>
      <charset val="0"/>
    </font>
    <font>
      <sz val="9"/>
      <name val="SimSun"/>
      <charset val="134"/>
    </font>
    <font>
      <sz val="10"/>
      <name val="Arial"/>
      <family val="2"/>
      <charset val="0"/>
    </font>
    <font>
      <sz val="14"/>
      <name val="方正黑体_GBK"/>
      <family val="4"/>
      <charset val="134"/>
    </font>
    <font>
      <sz val="22"/>
      <color indexed="8"/>
      <name val="方正小标宋_GBK"/>
      <family val="4"/>
      <charset val="134"/>
    </font>
    <font>
      <b/>
      <sz val="10"/>
      <color indexed="8"/>
      <name val="微软雅黑"/>
      <family val="2"/>
      <charset val="134"/>
    </font>
    <font>
      <sz val="10"/>
      <color indexed="8"/>
      <name val="微软雅黑"/>
      <family val="2"/>
      <charset val="134"/>
    </font>
    <font>
      <b/>
      <sz val="11"/>
      <color indexed="8"/>
      <name val="微软雅黑"/>
      <family val="2"/>
      <charset val="134"/>
    </font>
    <font>
      <sz val="11"/>
      <color indexed="8"/>
      <name val="微软雅黑"/>
      <family val="2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indexed="8"/>
      <name val="SimSun"/>
      <charset val="134"/>
    </font>
    <font>
      <sz val="22"/>
      <color indexed="8"/>
      <name val="方正小标宋_GBK"/>
      <charset val="0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22"/>
      <name val="方正小标宋_GBK"/>
      <charset val="0"/>
    </font>
    <font>
      <b/>
      <sz val="14"/>
      <name val="楷体_GB2312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name val="方正仿宋_GBK"/>
      <charset val="134"/>
    </font>
    <font>
      <b/>
      <sz val="10"/>
      <name val="宋体"/>
      <charset val="134"/>
    </font>
    <font>
      <sz val="12"/>
      <color rgb="FF000000"/>
      <name val="Times New Roman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name val="华文细黑"/>
      <charset val="134"/>
    </font>
    <font>
      <sz val="22"/>
      <name val="方正小标宋_GBK"/>
      <charset val="134"/>
    </font>
    <font>
      <b/>
      <sz val="22"/>
      <name val="方正小标宋_GBK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4" borderId="18" applyNumberFormat="0" applyAlignment="0" applyProtection="0">
      <alignment vertical="center"/>
    </xf>
    <xf numFmtId="0" fontId="44" fillId="5" borderId="19" applyNumberFormat="0" applyAlignment="0" applyProtection="0">
      <alignment vertical="center"/>
    </xf>
    <xf numFmtId="0" fontId="45" fillId="5" borderId="18" applyNumberFormat="0" applyAlignment="0" applyProtection="0">
      <alignment vertical="center"/>
    </xf>
    <xf numFmtId="0" fontId="46" fillId="6" borderId="20" applyNumberFormat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54" fillId="0" borderId="0"/>
  </cellStyleXfs>
  <cellXfs count="17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49" applyNumberFormat="1" applyFont="1" applyFill="1" applyBorder="1" applyAlignment="1" applyProtection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0" xfId="49" applyNumberFormat="1" applyFont="1" applyFill="1" applyAlignment="1" applyProtection="1">
      <alignment wrapText="1"/>
    </xf>
    <xf numFmtId="0" fontId="5" fillId="0" borderId="0" xfId="51" applyFont="1" applyFill="1" applyBorder="1" applyAlignment="1"/>
    <xf numFmtId="0" fontId="1" fillId="0" borderId="0" xfId="0" applyFont="1" applyFill="1" applyBorder="1" applyAlignment="1">
      <alignment vertical="center"/>
    </xf>
    <xf numFmtId="0" fontId="6" fillId="0" borderId="0" xfId="49" applyNumberFormat="1" applyFont="1" applyFill="1" applyBorder="1" applyAlignment="1" applyProtection="1">
      <alignment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10" fillId="0" borderId="2" xfId="51" applyFont="1" applyFill="1" applyBorder="1" applyAlignment="1">
      <alignment horizontal="center" vertical="center" wrapText="1"/>
    </xf>
    <xf numFmtId="0" fontId="10" fillId="2" borderId="2" xfId="51" applyFont="1" applyFill="1" applyBorder="1" applyAlignment="1">
      <alignment horizontal="center" vertical="center" wrapText="1"/>
    </xf>
    <xf numFmtId="176" fontId="11" fillId="2" borderId="2" xfId="51" applyNumberFormat="1" applyFont="1" applyFill="1" applyBorder="1" applyAlignment="1">
      <alignment horizontal="right" vertical="center" wrapText="1"/>
    </xf>
    <xf numFmtId="176" fontId="11" fillId="0" borderId="2" xfId="51" applyNumberFormat="1" applyFont="1" applyFill="1" applyBorder="1" applyAlignment="1">
      <alignment horizontal="righ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5" fillId="0" borderId="0" xfId="5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6" fontId="11" fillId="0" borderId="2" xfId="51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Alignment="1"/>
    <xf numFmtId="0" fontId="14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7" fillId="0" borderId="2" xfId="50" applyNumberFormat="1" applyFont="1" applyFill="1" applyBorder="1" applyAlignment="1" applyProtection="1">
      <alignment horizontal="center" vertical="center" wrapText="1"/>
    </xf>
    <xf numFmtId="0" fontId="18" fillId="0" borderId="2" xfId="49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8" fillId="0" borderId="2" xfId="49" applyFont="1" applyFill="1" applyBorder="1" applyAlignment="1">
      <alignment horizontal="left" vertical="center" indent="2"/>
    </xf>
    <xf numFmtId="0" fontId="18" fillId="0" borderId="0" xfId="50" applyFont="1"/>
    <xf numFmtId="0" fontId="19" fillId="0" borderId="0" xfId="50"/>
    <xf numFmtId="0" fontId="19" fillId="0" borderId="0" xfId="50" applyFill="1"/>
    <xf numFmtId="0" fontId="20" fillId="0" borderId="0" xfId="50" applyNumberFormat="1" applyFont="1" applyFill="1" applyAlignment="1" applyProtection="1">
      <alignment horizontal="center"/>
    </xf>
    <xf numFmtId="0" fontId="21" fillId="0" borderId="0" xfId="50" applyFont="1" applyFill="1" applyAlignment="1">
      <alignment horizontal="centerContinuous"/>
    </xf>
    <xf numFmtId="0" fontId="19" fillId="0" borderId="0" xfId="50" applyFill="1" applyAlignment="1">
      <alignment horizontal="centerContinuous"/>
    </xf>
    <xf numFmtId="0" fontId="19" fillId="0" borderId="0" xfId="50" applyAlignment="1">
      <alignment horizontal="centerContinuous"/>
    </xf>
    <xf numFmtId="0" fontId="21" fillId="0" borderId="0" xfId="50" applyNumberFormat="1" applyFont="1" applyFill="1" applyAlignment="1" applyProtection="1">
      <alignment horizontal="centerContinuous"/>
    </xf>
    <xf numFmtId="0" fontId="18" fillId="0" borderId="0" xfId="50" applyFont="1" applyFill="1"/>
    <xf numFmtId="0" fontId="18" fillId="0" borderId="0" xfId="50" applyFont="1" applyAlignment="1">
      <alignment horizontal="right"/>
    </xf>
    <xf numFmtId="0" fontId="17" fillId="0" borderId="3" xfId="50" applyNumberFormat="1" applyFont="1" applyFill="1" applyBorder="1" applyAlignment="1" applyProtection="1">
      <alignment horizontal="center" vertical="center" wrapText="1"/>
    </xf>
    <xf numFmtId="0" fontId="17" fillId="0" borderId="4" xfId="50" applyNumberFormat="1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4" fontId="23" fillId="0" borderId="2" xfId="0" applyNumberFormat="1" applyFont="1" applyFill="1" applyBorder="1" applyAlignment="1">
      <alignment horizontal="right" vertical="center" wrapText="1"/>
    </xf>
    <xf numFmtId="4" fontId="23" fillId="0" borderId="1" xfId="0" applyNumberFormat="1" applyFont="1" applyFill="1" applyBorder="1" applyAlignment="1">
      <alignment horizontal="right" vertical="center"/>
    </xf>
    <xf numFmtId="4" fontId="18" fillId="0" borderId="2" xfId="50" applyNumberFormat="1" applyFont="1" applyFill="1" applyBorder="1" applyAlignment="1" applyProtection="1">
      <alignment horizontal="right" vertical="center" wrapText="1"/>
    </xf>
    <xf numFmtId="4" fontId="18" fillId="0" borderId="5" xfId="50" applyNumberFormat="1" applyFont="1" applyFill="1" applyBorder="1" applyAlignment="1" applyProtection="1">
      <alignment horizontal="right" vertical="center" wrapText="1"/>
    </xf>
    <xf numFmtId="0" fontId="24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vertical="center"/>
    </xf>
    <xf numFmtId="4" fontId="23" fillId="0" borderId="1" xfId="0" applyNumberFormat="1" applyFont="1" applyFill="1" applyBorder="1" applyAlignment="1">
      <alignment horizontal="right" vertical="center" wrapText="1"/>
    </xf>
    <xf numFmtId="0" fontId="18" fillId="0" borderId="2" xfId="50" applyFont="1" applyFill="1" applyBorder="1"/>
    <xf numFmtId="0" fontId="18" fillId="0" borderId="5" xfId="50" applyFont="1" applyFill="1" applyBorder="1"/>
    <xf numFmtId="0" fontId="25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vertical="center"/>
    </xf>
    <xf numFmtId="0" fontId="2" fillId="0" borderId="0" xfId="50" applyNumberFormat="1" applyFont="1" applyFill="1" applyAlignment="1" applyProtection="1">
      <alignment horizontal="left" vertical="center"/>
    </xf>
    <xf numFmtId="0" fontId="26" fillId="0" borderId="0" xfId="50" applyNumberFormat="1" applyFont="1" applyFill="1" applyAlignment="1" applyProtection="1">
      <alignment horizontal="centerContinuous"/>
    </xf>
    <xf numFmtId="0" fontId="17" fillId="0" borderId="0" xfId="50" applyNumberFormat="1" applyFont="1" applyFill="1" applyAlignment="1" applyProtection="1">
      <alignment horizontal="centerContinuous"/>
    </xf>
    <xf numFmtId="0" fontId="17" fillId="0" borderId="2" xfId="50" applyNumberFormat="1" applyFont="1" applyFill="1" applyBorder="1" applyAlignment="1" applyProtection="1">
      <alignment horizontal="center" vertical="center"/>
    </xf>
    <xf numFmtId="0" fontId="17" fillId="0" borderId="6" xfId="50" applyNumberFormat="1" applyFont="1" applyFill="1" applyBorder="1" applyAlignment="1" applyProtection="1">
      <alignment horizontal="center" vertical="center" wrapText="1"/>
    </xf>
    <xf numFmtId="0" fontId="17" fillId="0" borderId="7" xfId="50" applyNumberFormat="1" applyFont="1" applyFill="1" applyBorder="1" applyAlignment="1" applyProtection="1">
      <alignment horizontal="center" vertical="center" wrapText="1"/>
    </xf>
    <xf numFmtId="0" fontId="17" fillId="0" borderId="8" xfId="50" applyFont="1" applyBorder="1" applyAlignment="1">
      <alignment horizontal="center" vertical="center" wrapText="1"/>
    </xf>
    <xf numFmtId="0" fontId="17" fillId="0" borderId="8" xfId="50" applyFont="1" applyFill="1" applyBorder="1" applyAlignment="1">
      <alignment horizontal="center" vertical="center" wrapText="1"/>
    </xf>
    <xf numFmtId="0" fontId="17" fillId="0" borderId="9" xfId="50" applyNumberFormat="1" applyFont="1" applyFill="1" applyBorder="1" applyAlignment="1" applyProtection="1">
      <alignment horizontal="center" vertical="center" wrapText="1"/>
    </xf>
    <xf numFmtId="4" fontId="27" fillId="0" borderId="1" xfId="0" applyNumberFormat="1" applyFont="1" applyFill="1" applyBorder="1" applyAlignment="1">
      <alignment horizontal="right" vertical="center"/>
    </xf>
    <xf numFmtId="0" fontId="28" fillId="0" borderId="0" xfId="50" applyFont="1" applyFill="1" applyAlignment="1">
      <alignment horizontal="right"/>
    </xf>
    <xf numFmtId="0" fontId="18" fillId="0" borderId="10" xfId="50" applyNumberFormat="1" applyFont="1" applyFill="1" applyBorder="1" applyAlignment="1" applyProtection="1">
      <alignment horizontal="right"/>
    </xf>
    <xf numFmtId="0" fontId="17" fillId="0" borderId="11" xfId="50" applyNumberFormat="1" applyFont="1" applyFill="1" applyBorder="1" applyAlignment="1" applyProtection="1">
      <alignment horizontal="center" vertical="center" wrapText="1"/>
    </xf>
    <xf numFmtId="0" fontId="29" fillId="0" borderId="0" xfId="50" applyFont="1" applyFill="1" applyAlignment="1">
      <alignment horizontal="right" vertical="center"/>
    </xf>
    <xf numFmtId="0" fontId="29" fillId="0" borderId="0" xfId="50" applyFont="1" applyFill="1" applyAlignment="1">
      <alignment vertical="center"/>
    </xf>
    <xf numFmtId="0" fontId="28" fillId="0" borderId="0" xfId="50" applyFont="1" applyAlignment="1">
      <alignment horizontal="right"/>
    </xf>
    <xf numFmtId="0" fontId="20" fillId="0" borderId="0" xfId="50" applyFont="1" applyFill="1" applyAlignment="1">
      <alignment horizontal="center" vertical="center"/>
    </xf>
    <xf numFmtId="0" fontId="30" fillId="0" borderId="0" xfId="50" applyFont="1" applyFill="1" applyAlignment="1">
      <alignment horizontal="centerContinuous" vertical="center"/>
    </xf>
    <xf numFmtId="0" fontId="29" fillId="0" borderId="0" xfId="50" applyFont="1" applyFill="1" applyAlignment="1">
      <alignment horizontal="centerContinuous" vertical="center"/>
    </xf>
    <xf numFmtId="0" fontId="18" fillId="0" borderId="0" xfId="50" applyFont="1" applyFill="1" applyAlignment="1">
      <alignment horizontal="center" vertical="center"/>
    </xf>
    <xf numFmtId="0" fontId="18" fillId="0" borderId="0" xfId="50" applyFont="1" applyFill="1" applyAlignment="1">
      <alignment vertical="center"/>
    </xf>
    <xf numFmtId="0" fontId="17" fillId="0" borderId="11" xfId="50" applyNumberFormat="1" applyFont="1" applyFill="1" applyBorder="1" applyAlignment="1" applyProtection="1">
      <alignment horizontal="center" vertical="center"/>
    </xf>
    <xf numFmtId="0" fontId="17" fillId="0" borderId="11" xfId="50" applyNumberFormat="1" applyFont="1" applyFill="1" applyBorder="1" applyAlignment="1" applyProtection="1">
      <alignment horizontal="centerContinuous" vertical="center" wrapText="1"/>
    </xf>
    <xf numFmtId="0" fontId="18" fillId="0" borderId="12" xfId="50" applyFont="1" applyFill="1" applyBorder="1" applyAlignment="1">
      <alignment vertical="center"/>
    </xf>
    <xf numFmtId="0" fontId="18" fillId="0" borderId="7" xfId="50" applyFont="1" applyBorder="1" applyAlignment="1">
      <alignment vertical="center"/>
    </xf>
    <xf numFmtId="0" fontId="18" fillId="0" borderId="7" xfId="50" applyFont="1" applyBorder="1" applyAlignment="1">
      <alignment horizontal="left" vertical="center"/>
    </xf>
    <xf numFmtId="4" fontId="18" fillId="0" borderId="8" xfId="50" applyNumberFormat="1" applyFont="1" applyFill="1" applyBorder="1" applyAlignment="1" applyProtection="1">
      <alignment horizontal="right" vertical="center" wrapText="1"/>
    </xf>
    <xf numFmtId="0" fontId="18" fillId="0" borderId="7" xfId="50" applyFont="1" applyFill="1" applyBorder="1" applyAlignment="1">
      <alignment vertical="center"/>
    </xf>
    <xf numFmtId="4" fontId="18" fillId="0" borderId="9" xfId="50" applyNumberFormat="1" applyFont="1" applyFill="1" applyBorder="1" applyAlignment="1" applyProtection="1">
      <alignment horizontal="right" vertical="center" wrapText="1"/>
    </xf>
    <xf numFmtId="4" fontId="18" fillId="0" borderId="6" xfId="49" applyNumberFormat="1" applyFont="1" applyFill="1" applyBorder="1" applyAlignment="1">
      <alignment horizontal="left" vertical="center" wrapText="1"/>
    </xf>
    <xf numFmtId="4" fontId="18" fillId="0" borderId="11" xfId="50" applyNumberFormat="1" applyFont="1" applyFill="1" applyBorder="1" applyAlignment="1" applyProtection="1">
      <alignment horizontal="right" vertical="center" wrapText="1"/>
    </xf>
    <xf numFmtId="0" fontId="18" fillId="0" borderId="2" xfId="50" applyNumberFormat="1" applyFont="1" applyFill="1" applyBorder="1" applyAlignment="1" applyProtection="1">
      <alignment horizontal="center" vertical="center"/>
    </xf>
    <xf numFmtId="4" fontId="18" fillId="0" borderId="9" xfId="50" applyNumberFormat="1" applyFont="1" applyFill="1" applyBorder="1" applyAlignment="1">
      <alignment horizontal="right" vertical="center" wrapText="1"/>
    </xf>
    <xf numFmtId="0" fontId="18" fillId="0" borderId="2" xfId="50" applyNumberFormat="1" applyFont="1" applyFill="1" applyBorder="1" applyAlignment="1" applyProtection="1">
      <alignment horizontal="center" vertical="center" wrapText="1"/>
    </xf>
    <xf numFmtId="0" fontId="18" fillId="0" borderId="6" xfId="50" applyFont="1" applyBorder="1" applyAlignment="1">
      <alignment vertical="center" wrapText="1"/>
    </xf>
    <xf numFmtId="4" fontId="18" fillId="0" borderId="2" xfId="50" applyNumberFormat="1" applyFont="1" applyBorder="1" applyAlignment="1">
      <alignment vertical="center" wrapText="1"/>
    </xf>
    <xf numFmtId="0" fontId="18" fillId="0" borderId="6" xfId="50" applyFont="1" applyFill="1" applyBorder="1" applyAlignment="1">
      <alignment vertical="center" wrapText="1"/>
    </xf>
    <xf numFmtId="0" fontId="18" fillId="0" borderId="2" xfId="50" applyFont="1" applyFill="1" applyBorder="1" applyAlignment="1">
      <alignment horizontal="center" vertical="center"/>
    </xf>
    <xf numFmtId="4" fontId="18" fillId="0" borderId="11" xfId="50" applyNumberFormat="1" applyFont="1" applyFill="1" applyBorder="1" applyAlignment="1">
      <alignment horizontal="right" vertical="center" wrapText="1"/>
    </xf>
    <xf numFmtId="0" fontId="18" fillId="0" borderId="2" xfId="50" applyFont="1" applyFill="1" applyBorder="1" applyAlignment="1">
      <alignment vertical="center" wrapText="1"/>
    </xf>
    <xf numFmtId="0" fontId="29" fillId="0" borderId="0" xfId="50" applyFont="1" applyFill="1"/>
    <xf numFmtId="0" fontId="20" fillId="0" borderId="0" xfId="50" applyFont="1" applyFill="1" applyAlignment="1">
      <alignment horizontal="center"/>
    </xf>
    <xf numFmtId="0" fontId="31" fillId="0" borderId="0" xfId="50" applyFont="1" applyAlignment="1">
      <alignment horizontal="centerContinuous"/>
    </xf>
    <xf numFmtId="0" fontId="17" fillId="0" borderId="0" xfId="50" applyFont="1" applyFill="1" applyAlignment="1">
      <alignment horizontal="centerContinuous"/>
    </xf>
    <xf numFmtId="0" fontId="17" fillId="0" borderId="0" xfId="50" applyFont="1" applyAlignment="1">
      <alignment horizontal="centerContinuous"/>
    </xf>
    <xf numFmtId="0" fontId="17" fillId="0" borderId="0" xfId="50" applyFont="1" applyAlignment="1">
      <alignment horizontal="right"/>
    </xf>
    <xf numFmtId="0" fontId="17" fillId="0" borderId="7" xfId="50" applyNumberFormat="1" applyFont="1" applyFill="1" applyBorder="1" applyAlignment="1" applyProtection="1">
      <alignment horizontal="center" vertical="center"/>
    </xf>
    <xf numFmtId="0" fontId="17" fillId="0" borderId="9" xfId="50" applyNumberFormat="1" applyFont="1" applyFill="1" applyBorder="1" applyAlignment="1" applyProtection="1">
      <alignment horizontal="center" vertical="center"/>
    </xf>
    <xf numFmtId="0" fontId="17" fillId="0" borderId="8" xfId="50" applyNumberFormat="1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43" fontId="17" fillId="0" borderId="2" xfId="50" applyNumberFormat="1" applyFont="1" applyFill="1" applyBorder="1" applyAlignment="1" applyProtection="1">
      <alignment horizontal="center" vertical="center"/>
    </xf>
    <xf numFmtId="0" fontId="24" fillId="0" borderId="2" xfId="0" applyFont="1" applyFill="1" applyBorder="1" applyAlignment="1">
      <alignment horizontal="left" vertical="center"/>
    </xf>
    <xf numFmtId="0" fontId="24" fillId="0" borderId="2" xfId="0" applyFont="1" applyFill="1" applyBorder="1" applyAlignment="1">
      <alignment vertical="center"/>
    </xf>
    <xf numFmtId="43" fontId="23" fillId="0" borderId="1" xfId="0" applyNumberFormat="1" applyFont="1" applyFill="1" applyBorder="1" applyAlignment="1">
      <alignment horizontal="righ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vertical="center" wrapText="1"/>
    </xf>
    <xf numFmtId="0" fontId="26" fillId="0" borderId="0" xfId="50" applyNumberFormat="1" applyFont="1" applyFill="1" applyAlignment="1" applyProtection="1">
      <alignment horizontal="left" vertical="center"/>
    </xf>
    <xf numFmtId="0" fontId="32" fillId="0" borderId="0" xfId="50" applyFont="1" applyFill="1" applyAlignment="1">
      <alignment horizontal="centerContinuous"/>
    </xf>
    <xf numFmtId="0" fontId="31" fillId="0" borderId="0" xfId="50" applyFont="1" applyFill="1" applyAlignment="1">
      <alignment horizontal="centerContinuous"/>
    </xf>
    <xf numFmtId="0" fontId="29" fillId="0" borderId="0" xfId="50" applyFont="1"/>
    <xf numFmtId="0" fontId="17" fillId="0" borderId="12" xfId="50" applyNumberFormat="1" applyFont="1" applyFill="1" applyBorder="1" applyAlignment="1" applyProtection="1">
      <alignment horizontal="center" vertical="center" wrapText="1"/>
    </xf>
    <xf numFmtId="0" fontId="17" fillId="0" borderId="13" xfId="50" applyNumberFormat="1" applyFont="1" applyFill="1" applyBorder="1" applyAlignment="1" applyProtection="1">
      <alignment horizontal="center" vertical="center"/>
    </xf>
    <xf numFmtId="0" fontId="17" fillId="0" borderId="8" xfId="50" applyNumberFormat="1" applyFont="1" applyFill="1" applyBorder="1" applyAlignment="1" applyProtection="1">
      <alignment horizontal="center" vertical="center" wrapText="1"/>
    </xf>
    <xf numFmtId="4" fontId="18" fillId="0" borderId="2" xfId="50" applyNumberFormat="1" applyFont="1" applyFill="1" applyBorder="1" applyAlignment="1" applyProtection="1"/>
    <xf numFmtId="4" fontId="18" fillId="0" borderId="7" xfId="50" applyNumberFormat="1" applyFont="1" applyFill="1" applyBorder="1" applyAlignment="1" applyProtection="1"/>
    <xf numFmtId="4" fontId="27" fillId="0" borderId="1" xfId="0" applyNumberFormat="1" applyFont="1" applyFill="1" applyBorder="1" applyAlignment="1">
      <alignment horizontal="center" vertical="center" wrapText="1"/>
    </xf>
    <xf numFmtId="0" fontId="28" fillId="0" borderId="0" xfId="50" applyFont="1" applyAlignment="1">
      <alignment horizontal="center" vertical="center"/>
    </xf>
    <xf numFmtId="0" fontId="28" fillId="0" borderId="0" xfId="50" applyFont="1" applyAlignment="1">
      <alignment horizontal="right" vertical="center"/>
    </xf>
    <xf numFmtId="0" fontId="33" fillId="0" borderId="0" xfId="50" applyNumberFormat="1" applyFont="1" applyFill="1" applyAlignment="1" applyProtection="1">
      <alignment horizontal="center"/>
    </xf>
    <xf numFmtId="0" fontId="31" fillId="0" borderId="0" xfId="50" applyNumberFormat="1" applyFont="1" applyFill="1" applyAlignment="1" applyProtection="1">
      <alignment horizontal="centerContinuous"/>
    </xf>
    <xf numFmtId="0" fontId="18" fillId="0" borderId="0" xfId="50" applyFont="1" applyAlignment="1">
      <alignment horizontal="right" vertical="center"/>
    </xf>
    <xf numFmtId="0" fontId="25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vertical="center" wrapText="1"/>
    </xf>
    <xf numFmtId="0" fontId="34" fillId="0" borderId="0" xfId="50" applyNumberFormat="1" applyFont="1" applyFill="1" applyAlignment="1" applyProtection="1">
      <alignment horizontal="center"/>
    </xf>
    <xf numFmtId="0" fontId="18" fillId="0" borderId="0" xfId="50" applyNumberFormat="1" applyFont="1" applyFill="1" applyAlignment="1" applyProtection="1">
      <alignment horizontal="right"/>
    </xf>
    <xf numFmtId="0" fontId="22" fillId="0" borderId="1" xfId="0" applyFont="1" applyFill="1" applyBorder="1" applyAlignment="1">
      <alignment horizontal="center" vertical="center" wrapText="1"/>
    </xf>
    <xf numFmtId="0" fontId="18" fillId="0" borderId="0" xfId="50" applyFont="1" applyAlignment="1">
      <alignment horizontal="left"/>
    </xf>
    <xf numFmtId="0" fontId="29" fillId="0" borderId="0" xfId="49" applyFont="1"/>
    <xf numFmtId="0" fontId="19" fillId="0" borderId="0" xfId="49" applyAlignment="1">
      <alignment wrapText="1"/>
    </xf>
    <xf numFmtId="0" fontId="19" fillId="0" borderId="0" xfId="49"/>
    <xf numFmtId="0" fontId="29" fillId="0" borderId="0" xfId="49" applyFont="1" applyAlignment="1">
      <alignment wrapText="1"/>
    </xf>
    <xf numFmtId="0" fontId="20" fillId="0" borderId="0" xfId="49" applyNumberFormat="1" applyFont="1" applyFill="1" applyAlignment="1" applyProtection="1">
      <alignment horizontal="center"/>
    </xf>
    <xf numFmtId="0" fontId="3" fillId="0" borderId="0" xfId="49" applyNumberFormat="1" applyFont="1" applyFill="1" applyAlignment="1" applyProtection="1">
      <alignment horizontal="center"/>
    </xf>
    <xf numFmtId="0" fontId="29" fillId="0" borderId="0" xfId="49" applyFont="1" applyFill="1" applyAlignment="1">
      <alignment wrapText="1"/>
    </xf>
    <xf numFmtId="0" fontId="18" fillId="0" borderId="0" xfId="49" applyFont="1" applyFill="1" applyAlignment="1">
      <alignment wrapText="1"/>
    </xf>
    <xf numFmtId="0" fontId="18" fillId="0" borderId="0" xfId="49" applyFont="1" applyAlignment="1">
      <alignment wrapText="1"/>
    </xf>
    <xf numFmtId="0" fontId="18" fillId="0" borderId="0" xfId="49" applyNumberFormat="1" applyFont="1" applyFill="1" applyAlignment="1" applyProtection="1">
      <alignment horizontal="right"/>
    </xf>
    <xf numFmtId="0" fontId="17" fillId="0" borderId="2" xfId="49" applyNumberFormat="1" applyFont="1" applyFill="1" applyBorder="1" applyAlignment="1" applyProtection="1">
      <alignment horizontal="center" vertical="center" wrapText="1"/>
    </xf>
    <xf numFmtId="0" fontId="17" fillId="0" borderId="11" xfId="49" applyNumberFormat="1" applyFont="1" applyFill="1" applyBorder="1" applyAlignment="1" applyProtection="1">
      <alignment horizontal="center" vertical="center" wrapText="1"/>
    </xf>
    <xf numFmtId="0" fontId="18" fillId="0" borderId="11" xfId="49" applyFont="1" applyBorder="1" applyAlignment="1">
      <alignment horizontal="center" vertical="center"/>
    </xf>
    <xf numFmtId="4" fontId="18" fillId="0" borderId="11" xfId="49" applyNumberFormat="1" applyFont="1" applyBorder="1" applyAlignment="1">
      <alignment horizontal="left" vertical="center"/>
    </xf>
    <xf numFmtId="0" fontId="18" fillId="0" borderId="7" xfId="49" applyFont="1" applyFill="1" applyBorder="1" applyAlignment="1">
      <alignment horizontal="left" vertical="center"/>
    </xf>
    <xf numFmtId="4" fontId="18" fillId="0" borderId="2" xfId="49" applyNumberFormat="1" applyFont="1" applyBorder="1" applyAlignment="1">
      <alignment horizontal="right" vertical="center" wrapText="1"/>
    </xf>
    <xf numFmtId="4" fontId="18" fillId="0" borderId="2" xfId="49" applyNumberFormat="1" applyFont="1" applyFill="1" applyBorder="1" applyAlignment="1" applyProtection="1">
      <alignment horizontal="right" vertical="center" wrapText="1"/>
    </xf>
    <xf numFmtId="0" fontId="18" fillId="0" borderId="7" xfId="49" applyFont="1" applyBorder="1" applyAlignment="1">
      <alignment horizontal="left" vertical="center"/>
    </xf>
    <xf numFmtId="4" fontId="18" fillId="0" borderId="11" xfId="49" applyNumberFormat="1" applyFont="1" applyFill="1" applyBorder="1" applyAlignment="1" applyProtection="1">
      <alignment horizontal="right" vertical="center" wrapText="1"/>
    </xf>
    <xf numFmtId="0" fontId="18" fillId="0" borderId="2" xfId="49" applyFont="1" applyBorder="1" applyAlignment="1">
      <alignment horizontal="center" vertical="center"/>
    </xf>
    <xf numFmtId="4" fontId="18" fillId="0" borderId="2" xfId="49" applyNumberFormat="1" applyFont="1" applyBorder="1" applyAlignment="1">
      <alignment horizontal="center" vertical="center"/>
    </xf>
    <xf numFmtId="4" fontId="18" fillId="0" borderId="2" xfId="49" applyNumberFormat="1" applyFont="1" applyFill="1" applyBorder="1" applyAlignment="1" applyProtection="1">
      <alignment horizontal="right" vertical="center"/>
    </xf>
    <xf numFmtId="4" fontId="18" fillId="0" borderId="2" xfId="49" applyNumberFormat="1" applyFont="1" applyBorder="1" applyAlignment="1">
      <alignment horizontal="right" vertical="center"/>
    </xf>
    <xf numFmtId="4" fontId="18" fillId="0" borderId="2" xfId="49" applyNumberFormat="1" applyFont="1" applyFill="1" applyBorder="1" applyAlignment="1">
      <alignment horizontal="right" vertical="center"/>
    </xf>
    <xf numFmtId="4" fontId="18" fillId="0" borderId="2" xfId="49" applyNumberFormat="1" applyFont="1" applyFill="1" applyBorder="1" applyAlignment="1">
      <alignment horizontal="center" vertical="center"/>
    </xf>
    <xf numFmtId="0" fontId="19" fillId="0" borderId="14" xfId="49" applyBorder="1" applyAlignment="1">
      <alignment wrapText="1"/>
    </xf>
    <xf numFmtId="0" fontId="20" fillId="0" borderId="0" xfId="49" applyNumberFormat="1" applyFont="1" applyFill="1" applyAlignment="1" applyProtection="1"/>
    <xf numFmtId="0" fontId="0" fillId="0" borderId="0" xfId="0" applyFont="1" applyFill="1" applyAlignment="1">
      <alignment horizontal="left" vertical="center"/>
    </xf>
    <xf numFmtId="0" fontId="29" fillId="0" borderId="0" xfId="49" applyFont="1" applyFill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" xfId="50"/>
    <cellStyle name="常规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O26"/>
  <sheetViews>
    <sheetView showGridLines="0" showZeros="0" zoomScaleSheetLayoutView="60" workbookViewId="0">
      <selection activeCell="A2" sqref="A2:G2"/>
    </sheetView>
  </sheetViews>
  <sheetFormatPr defaultColWidth="6.875" defaultRowHeight="20.1" customHeight="1"/>
  <cols>
    <col min="1" max="1" width="22.875" style="142" customWidth="1"/>
    <col min="2" max="2" width="19" style="142" customWidth="1"/>
    <col min="3" max="3" width="20.5" style="142" customWidth="1"/>
    <col min="4" max="7" width="19" style="142" customWidth="1"/>
    <col min="8" max="16384" width="6.875" style="143"/>
  </cols>
  <sheetData>
    <row r="1" s="141" customFormat="1" customHeight="1" spans="1:7">
      <c r="A1" s="9" t="s">
        <v>0</v>
      </c>
      <c r="B1" s="144"/>
      <c r="C1" s="144"/>
      <c r="D1" s="144"/>
      <c r="E1" s="144"/>
      <c r="F1" s="144"/>
      <c r="G1" s="144"/>
    </row>
    <row r="2" s="141" customFormat="1" ht="38.25" customHeight="1" spans="1:15">
      <c r="A2" s="145" t="s">
        <v>1</v>
      </c>
      <c r="B2" s="146"/>
      <c r="C2" s="146"/>
      <c r="D2" s="146"/>
      <c r="E2" s="146"/>
      <c r="F2" s="146"/>
      <c r="G2" s="146"/>
      <c r="I2" s="167"/>
      <c r="J2" s="167"/>
      <c r="K2" s="167"/>
      <c r="L2" s="167"/>
      <c r="M2" s="167"/>
      <c r="N2" s="167"/>
      <c r="O2" s="167"/>
    </row>
    <row r="3" s="141" customFormat="1" customHeight="1" spans="1:7">
      <c r="A3" s="147"/>
      <c r="B3" s="144"/>
      <c r="C3" s="144"/>
      <c r="D3" s="144"/>
      <c r="E3" s="144"/>
      <c r="F3" s="144"/>
      <c r="G3" s="144"/>
    </row>
    <row r="4" s="141" customFormat="1" customHeight="1" spans="1:7">
      <c r="A4" s="148"/>
      <c r="B4" s="149"/>
      <c r="C4" s="149"/>
      <c r="D4" s="149"/>
      <c r="E4" s="149"/>
      <c r="F4" s="149"/>
      <c r="G4" s="150" t="s">
        <v>2</v>
      </c>
    </row>
    <row r="5" s="141" customFormat="1" customHeight="1" spans="1:7">
      <c r="A5" s="151" t="s">
        <v>3</v>
      </c>
      <c r="B5" s="151"/>
      <c r="C5" s="151" t="s">
        <v>4</v>
      </c>
      <c r="D5" s="151"/>
      <c r="E5" s="151"/>
      <c r="F5" s="151"/>
      <c r="G5" s="151"/>
    </row>
    <row r="6" s="141" customFormat="1" ht="45" customHeight="1" spans="1:7">
      <c r="A6" s="152" t="s">
        <v>5</v>
      </c>
      <c r="B6" s="152" t="s">
        <v>6</v>
      </c>
      <c r="C6" s="152" t="s">
        <v>5</v>
      </c>
      <c r="D6" s="152" t="s">
        <v>7</v>
      </c>
      <c r="E6" s="152" t="s">
        <v>8</v>
      </c>
      <c r="F6" s="152" t="s">
        <v>9</v>
      </c>
      <c r="G6" s="152" t="s">
        <v>10</v>
      </c>
    </row>
    <row r="7" s="141" customFormat="1" customHeight="1" spans="1:9">
      <c r="A7" s="153" t="s">
        <v>11</v>
      </c>
      <c r="B7" s="54">
        <f>B8+B9+B10</f>
        <v>98.82</v>
      </c>
      <c r="C7" s="154" t="s">
        <v>12</v>
      </c>
      <c r="D7" s="54">
        <f t="shared" ref="D7:D14" si="0">E7+F7+G7</f>
        <v>113.82</v>
      </c>
      <c r="E7" s="54">
        <f>SUM(E8:E14)</f>
        <v>113.82</v>
      </c>
      <c r="F7" s="54">
        <f>SUM(F8:F14)</f>
        <v>0</v>
      </c>
      <c r="G7" s="54"/>
      <c r="I7" s="168"/>
    </row>
    <row r="8" s="141" customFormat="1" customHeight="1" spans="1:9">
      <c r="A8" s="155" t="s">
        <v>13</v>
      </c>
      <c r="B8" s="73">
        <v>98.82</v>
      </c>
      <c r="C8" s="58" t="s">
        <v>14</v>
      </c>
      <c r="D8" s="54">
        <f t="shared" si="0"/>
        <v>0</v>
      </c>
      <c r="E8" s="73">
        <v>0</v>
      </c>
      <c r="F8" s="156">
        <v>0</v>
      </c>
      <c r="G8" s="156"/>
      <c r="I8" s="168"/>
    </row>
    <row r="9" s="141" customFormat="1" customHeight="1" spans="1:9">
      <c r="A9" s="155" t="s">
        <v>15</v>
      </c>
      <c r="B9" s="157">
        <v>0</v>
      </c>
      <c r="C9" s="58" t="s">
        <v>16</v>
      </c>
      <c r="D9" s="54">
        <f t="shared" si="0"/>
        <v>11.26</v>
      </c>
      <c r="E9" s="73">
        <v>11.26</v>
      </c>
      <c r="F9" s="156">
        <v>0</v>
      </c>
      <c r="G9" s="156"/>
      <c r="I9" s="168"/>
    </row>
    <row r="10" s="141" customFormat="1" customHeight="1" spans="1:9">
      <c r="A10" s="158" t="s">
        <v>17</v>
      </c>
      <c r="B10" s="159">
        <v>0</v>
      </c>
      <c r="C10" s="58" t="s">
        <v>18</v>
      </c>
      <c r="D10" s="54">
        <f t="shared" si="0"/>
        <v>3.55</v>
      </c>
      <c r="E10" s="73">
        <v>3.55</v>
      </c>
      <c r="F10" s="156">
        <v>0</v>
      </c>
      <c r="G10" s="156"/>
      <c r="I10" s="168"/>
    </row>
    <row r="11" s="141" customFormat="1" customHeight="1" spans="1:9">
      <c r="A11" s="160" t="s">
        <v>19</v>
      </c>
      <c r="B11" s="54">
        <f>B12+B13+B14</f>
        <v>15</v>
      </c>
      <c r="C11" s="58" t="s">
        <v>20</v>
      </c>
      <c r="D11" s="54">
        <f t="shared" si="0"/>
        <v>0</v>
      </c>
      <c r="E11" s="73">
        <v>0</v>
      </c>
      <c r="F11" s="156">
        <v>0</v>
      </c>
      <c r="G11" s="156"/>
      <c r="I11" s="168"/>
    </row>
    <row r="12" s="141" customFormat="1" customHeight="1" spans="1:9">
      <c r="A12" s="158" t="s">
        <v>13</v>
      </c>
      <c r="B12" s="73">
        <v>15</v>
      </c>
      <c r="C12" s="93" t="s">
        <v>21</v>
      </c>
      <c r="D12" s="54">
        <f t="shared" si="0"/>
        <v>0</v>
      </c>
      <c r="E12" s="73">
        <v>0</v>
      </c>
      <c r="F12" s="156">
        <v>0</v>
      </c>
      <c r="G12" s="156"/>
      <c r="I12" s="168"/>
    </row>
    <row r="13" s="141" customFormat="1" customHeight="1" spans="1:9">
      <c r="A13" s="158" t="s">
        <v>15</v>
      </c>
      <c r="B13" s="157">
        <v>0</v>
      </c>
      <c r="C13" s="93" t="s">
        <v>22</v>
      </c>
      <c r="D13" s="54">
        <f t="shared" si="0"/>
        <v>95.34</v>
      </c>
      <c r="E13" s="73">
        <v>95.34</v>
      </c>
      <c r="F13" s="156">
        <v>0</v>
      </c>
      <c r="G13" s="156"/>
      <c r="I13" s="168"/>
    </row>
    <row r="14" s="141" customFormat="1" customHeight="1" spans="1:13">
      <c r="A14" s="155" t="s">
        <v>17</v>
      </c>
      <c r="B14" s="159"/>
      <c r="C14" s="93" t="s">
        <v>23</v>
      </c>
      <c r="D14" s="54">
        <f t="shared" si="0"/>
        <v>3.67</v>
      </c>
      <c r="E14" s="73">
        <v>3.67</v>
      </c>
      <c r="F14" s="156">
        <v>0</v>
      </c>
      <c r="G14" s="156"/>
      <c r="I14" s="168"/>
      <c r="M14" s="169"/>
    </row>
    <row r="15" s="141" customFormat="1" customHeight="1" spans="1:9">
      <c r="A15" s="160"/>
      <c r="B15" s="161"/>
      <c r="C15" s="161" t="s">
        <v>24</v>
      </c>
      <c r="D15" s="162">
        <v>0</v>
      </c>
      <c r="E15" s="162">
        <v>0</v>
      </c>
      <c r="F15" s="162">
        <v>0</v>
      </c>
      <c r="G15" s="163"/>
      <c r="I15" s="168"/>
    </row>
    <row r="16" s="141" customFormat="1" customHeight="1" spans="1:9">
      <c r="A16" s="160"/>
      <c r="B16" s="161"/>
      <c r="C16" s="161"/>
      <c r="D16" s="163"/>
      <c r="E16" s="163"/>
      <c r="F16" s="163"/>
      <c r="G16" s="164"/>
      <c r="I16" s="168"/>
    </row>
    <row r="17" s="141" customFormat="1" customHeight="1" spans="1:9">
      <c r="A17" s="160" t="s">
        <v>25</v>
      </c>
      <c r="B17" s="54">
        <f>B7+B11</f>
        <v>113.82</v>
      </c>
      <c r="C17" s="165" t="s">
        <v>26</v>
      </c>
      <c r="D17" s="54">
        <f t="shared" ref="D17:F17" si="1">D7+D15</f>
        <v>113.82</v>
      </c>
      <c r="E17" s="54">
        <f t="shared" si="1"/>
        <v>113.82</v>
      </c>
      <c r="F17" s="54">
        <f t="shared" si="1"/>
        <v>0</v>
      </c>
      <c r="G17" s="54"/>
      <c r="I17" s="168"/>
    </row>
    <row r="18" customHeight="1" spans="1:9">
      <c r="A18" s="166"/>
      <c r="B18" s="166"/>
      <c r="C18" s="166"/>
      <c r="D18" s="166"/>
      <c r="E18" s="166"/>
      <c r="F18" s="166"/>
      <c r="I18" s="168"/>
    </row>
    <row r="19" customHeight="1" spans="9:9">
      <c r="I19" s="168"/>
    </row>
    <row r="20" customHeight="1" spans="9:9">
      <c r="I20" s="168"/>
    </row>
    <row r="21" customHeight="1" spans="9:9">
      <c r="I21" s="168"/>
    </row>
    <row r="22" customHeight="1" spans="9:9">
      <c r="I22" s="168"/>
    </row>
    <row r="23" customHeight="1" spans="9:9">
      <c r="I23" s="168"/>
    </row>
    <row r="24" customHeight="1" spans="9:9">
      <c r="I24" s="168"/>
    </row>
    <row r="25" customHeight="1" spans="9:9">
      <c r="I25" s="168"/>
    </row>
    <row r="26" customHeight="1" spans="9:9">
      <c r="I26" s="168"/>
    </row>
  </sheetData>
  <mergeCells count="3">
    <mergeCell ref="A2:G2"/>
    <mergeCell ref="A5:B5"/>
    <mergeCell ref="C5:G5"/>
  </mergeCells>
  <printOptions horizontalCentered="1"/>
  <pageMargins left="0" right="0" top="0" bottom="0" header="0.499999992490753" footer="0.499999992490753"/>
  <pageSetup paperSize="9" orientation="landscape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L19"/>
  <sheetViews>
    <sheetView tabSelected="1" zoomScaleSheetLayoutView="60" workbookViewId="0">
      <selection activeCell="A1" sqref="$A1:$XFD1048576"/>
    </sheetView>
  </sheetViews>
  <sheetFormatPr defaultColWidth="1.125" defaultRowHeight="12.75"/>
  <cols>
    <col min="1" max="1" width="13.625" style="10" customWidth="1"/>
    <col min="2" max="2" width="21.125" style="10" customWidth="1"/>
    <col min="3" max="3" width="19.5" style="10" customWidth="1"/>
    <col min="4" max="4" width="16" style="10" customWidth="1"/>
    <col min="5" max="5" width="16.625" style="10" customWidth="1"/>
    <col min="6" max="6" width="15.875" style="10" customWidth="1"/>
    <col min="7" max="7" width="9.625" style="10" customWidth="1"/>
    <col min="8" max="8" width="12.125" style="10" customWidth="1"/>
    <col min="9" max="9" width="13" style="10" customWidth="1"/>
    <col min="10" max="10" width="9.75" style="10" customWidth="1"/>
    <col min="11" max="11" width="10.375" style="10" customWidth="1"/>
    <col min="12" max="32" width="9" style="10" customWidth="1"/>
    <col min="33" max="224" width="1.125" style="10" customWidth="1"/>
    <col min="225" max="255" width="9" style="10" customWidth="1"/>
    <col min="256" max="16384" width="1.125" style="10"/>
  </cols>
  <sheetData>
    <row r="1" s="10" customFormat="1" ht="21" customHeight="1" spans="1:1">
      <c r="A1" s="12" t="s">
        <v>238</v>
      </c>
    </row>
    <row r="2" s="11" customFormat="1" ht="30" customHeight="1" spans="1:11">
      <c r="A2" s="13" t="s">
        <v>239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="11" customFormat="1" ht="30" customHeight="1" spans="1:12">
      <c r="A3" s="14" t="s">
        <v>240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29"/>
    </row>
    <row r="4" s="11" customFormat="1" ht="30" customHeight="1" spans="1:12">
      <c r="A4" s="16" t="s">
        <v>241</v>
      </c>
      <c r="B4" s="16"/>
      <c r="C4" s="17" t="s">
        <v>242</v>
      </c>
      <c r="D4" s="14" t="s">
        <v>34</v>
      </c>
      <c r="E4" s="14"/>
      <c r="F4" s="14"/>
      <c r="G4" s="14"/>
      <c r="H4" s="16" t="s">
        <v>35</v>
      </c>
      <c r="I4" s="16"/>
      <c r="J4" s="16"/>
      <c r="K4" s="16"/>
      <c r="L4" s="29"/>
    </row>
    <row r="5" s="11" customFormat="1" ht="30" customHeight="1" spans="1:11">
      <c r="A5" s="16"/>
      <c r="B5" s="16"/>
      <c r="C5" s="17"/>
      <c r="D5" s="16" t="s">
        <v>7</v>
      </c>
      <c r="E5" s="16" t="s">
        <v>243</v>
      </c>
      <c r="F5" s="16" t="s">
        <v>244</v>
      </c>
      <c r="G5" s="16" t="s">
        <v>245</v>
      </c>
      <c r="H5" s="16" t="s">
        <v>7</v>
      </c>
      <c r="I5" s="16" t="s">
        <v>243</v>
      </c>
      <c r="J5" s="16" t="s">
        <v>244</v>
      </c>
      <c r="K5" s="16" t="s">
        <v>245</v>
      </c>
    </row>
    <row r="6" s="11" customFormat="1" ht="30" customHeight="1" spans="1:11">
      <c r="A6" s="16"/>
      <c r="B6" s="16"/>
      <c r="C6" s="18"/>
      <c r="D6" s="19"/>
      <c r="E6" s="19"/>
      <c r="F6" s="19"/>
      <c r="G6" s="19"/>
      <c r="H6" s="19"/>
      <c r="I6" s="30"/>
      <c r="J6" s="19"/>
      <c r="K6" s="19"/>
    </row>
    <row r="7" s="11" customFormat="1" ht="84" customHeight="1" spans="1:11">
      <c r="A7" s="20" t="s">
        <v>246</v>
      </c>
      <c r="B7" s="21" t="s">
        <v>247</v>
      </c>
      <c r="C7" s="22"/>
      <c r="D7" s="22"/>
      <c r="E7" s="22"/>
      <c r="F7" s="22"/>
      <c r="G7" s="22"/>
      <c r="H7" s="22"/>
      <c r="I7" s="22"/>
      <c r="J7" s="22"/>
      <c r="K7" s="22"/>
    </row>
    <row r="8" s="11" customFormat="1" ht="30" customHeight="1" spans="1:11">
      <c r="A8" s="20"/>
      <c r="B8" s="14" t="s">
        <v>248</v>
      </c>
      <c r="C8" s="14"/>
      <c r="D8" s="14"/>
      <c r="E8" s="14"/>
      <c r="F8" s="14"/>
      <c r="G8" s="14"/>
      <c r="H8" s="14"/>
      <c r="I8" s="14"/>
      <c r="J8" s="14"/>
      <c r="K8" s="14"/>
    </row>
    <row r="9" s="11" customFormat="1" ht="30" customHeight="1" spans="1:11">
      <c r="A9" s="20"/>
      <c r="B9" s="23" t="s">
        <v>249</v>
      </c>
      <c r="C9" s="23" t="s">
        <v>250</v>
      </c>
      <c r="D9" s="23" t="s">
        <v>251</v>
      </c>
      <c r="E9" s="23"/>
      <c r="F9" s="23" t="s">
        <v>252</v>
      </c>
      <c r="G9" s="23"/>
      <c r="H9" s="23" t="s">
        <v>253</v>
      </c>
      <c r="I9" s="23" t="s">
        <v>254</v>
      </c>
      <c r="J9" s="23" t="s">
        <v>255</v>
      </c>
      <c r="K9" s="23"/>
    </row>
    <row r="10" s="11" customFormat="1" ht="30" customHeight="1" spans="1:11">
      <c r="A10" s="24"/>
      <c r="B10" s="25"/>
      <c r="C10" s="26"/>
      <c r="D10" s="26"/>
      <c r="E10" s="27"/>
      <c r="F10" s="25"/>
      <c r="G10" s="27"/>
      <c r="H10" s="25"/>
      <c r="I10" s="31"/>
      <c r="J10" s="26"/>
      <c r="K10" s="26"/>
    </row>
    <row r="11" s="11" customFormat="1" ht="30" customHeight="1" spans="1:11">
      <c r="A11" s="24"/>
      <c r="B11" s="25"/>
      <c r="C11" s="26"/>
      <c r="D11" s="26"/>
      <c r="E11" s="27"/>
      <c r="F11" s="25"/>
      <c r="G11" s="27"/>
      <c r="H11" s="25"/>
      <c r="I11" s="31"/>
      <c r="J11" s="26"/>
      <c r="K11" s="26"/>
    </row>
    <row r="12" s="11" customFormat="1" ht="30" customHeight="1" spans="1:11">
      <c r="A12" s="24"/>
      <c r="B12" s="25"/>
      <c r="C12" s="26"/>
      <c r="D12" s="26"/>
      <c r="E12" s="27"/>
      <c r="F12" s="25"/>
      <c r="G12" s="27"/>
      <c r="H12" s="25"/>
      <c r="I12" s="31"/>
      <c r="J12" s="26"/>
      <c r="K12" s="26"/>
    </row>
    <row r="13" s="11" customFormat="1" ht="30" customHeight="1" spans="1:11">
      <c r="A13" s="24"/>
      <c r="B13" s="25"/>
      <c r="C13" s="26"/>
      <c r="D13" s="26"/>
      <c r="E13" s="27"/>
      <c r="F13" s="25"/>
      <c r="G13" s="27"/>
      <c r="H13" s="25"/>
      <c r="I13" s="31"/>
      <c r="J13" s="26"/>
      <c r="K13" s="26"/>
    </row>
    <row r="14" s="11" customFormat="1" ht="30" customHeight="1" spans="1:11">
      <c r="A14" s="24"/>
      <c r="B14" s="25"/>
      <c r="C14" s="26"/>
      <c r="D14" s="26"/>
      <c r="E14" s="27"/>
      <c r="F14" s="25"/>
      <c r="G14" s="27"/>
      <c r="H14" s="25"/>
      <c r="I14" s="31"/>
      <c r="J14" s="26"/>
      <c r="K14" s="26"/>
    </row>
    <row r="15" s="11" customFormat="1" ht="73.5" customHeight="1" spans="1:11">
      <c r="A15" s="21" t="s">
        <v>256</v>
      </c>
      <c r="B15" s="22" t="s">
        <v>257</v>
      </c>
      <c r="C15" s="22"/>
      <c r="D15" s="22"/>
      <c r="E15" s="22"/>
      <c r="F15" s="22"/>
      <c r="G15" s="22"/>
      <c r="H15" s="22"/>
      <c r="I15" s="22"/>
      <c r="J15" s="22"/>
      <c r="K15" s="22"/>
    </row>
    <row r="16" s="10" customFormat="1" customHeight="1" spans="2:6">
      <c r="B16" s="28"/>
      <c r="C16" s="28"/>
      <c r="D16" s="28"/>
      <c r="E16" s="28"/>
      <c r="F16" s="28"/>
    </row>
    <row r="17" s="10" customFormat="1" customHeight="1" spans="2:6">
      <c r="B17" s="28"/>
      <c r="C17" s="28"/>
      <c r="D17" s="28"/>
      <c r="E17" s="28"/>
      <c r="F17" s="28"/>
    </row>
    <row r="18" s="10" customFormat="1" customHeight="1" spans="2:6">
      <c r="B18" s="28"/>
      <c r="C18" s="28"/>
      <c r="D18" s="28"/>
      <c r="E18" s="28"/>
      <c r="F18" s="28"/>
    </row>
    <row r="19" s="10" customFormat="1" customHeight="1" spans="2:6">
      <c r="B19" s="28"/>
      <c r="C19" s="28"/>
      <c r="D19" s="28"/>
      <c r="E19" s="28"/>
      <c r="F19" s="28"/>
    </row>
  </sheetData>
  <mergeCells count="28">
    <mergeCell ref="A2:K2"/>
    <mergeCell ref="B3:K3"/>
    <mergeCell ref="D4:G4"/>
    <mergeCell ref="H4:K4"/>
    <mergeCell ref="C7:K7"/>
    <mergeCell ref="B8:K8"/>
    <mergeCell ref="D9:E9"/>
    <mergeCell ref="F9:G9"/>
    <mergeCell ref="J9:K9"/>
    <mergeCell ref="D10:E10"/>
    <mergeCell ref="F10:G10"/>
    <mergeCell ref="J10:K10"/>
    <mergeCell ref="D11:E11"/>
    <mergeCell ref="F11:G11"/>
    <mergeCell ref="J11:K11"/>
    <mergeCell ref="D12:E12"/>
    <mergeCell ref="F12:G12"/>
    <mergeCell ref="J12:K12"/>
    <mergeCell ref="D13:E13"/>
    <mergeCell ref="F13:G13"/>
    <mergeCell ref="J13:K13"/>
    <mergeCell ref="D14:E14"/>
    <mergeCell ref="F14:G14"/>
    <mergeCell ref="J14:K14"/>
    <mergeCell ref="B15:K15"/>
    <mergeCell ref="A7:A14"/>
    <mergeCell ref="C4:C5"/>
    <mergeCell ref="A4:B6"/>
  </mergeCells>
  <printOptions horizontalCentered="1"/>
  <pageMargins left="0.708661417322835" right="0.708661417322835" top="0.748031496062992" bottom="0.748031496062992" header="0.31496062992126" footer="0.31496062992126"/>
  <pageSetup paperSize="9" scale="84" fitToHeight="0" orientation="landscape" horizontalDpi="600" vertic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Y50"/>
  <sheetViews>
    <sheetView zoomScaleSheetLayoutView="60" topLeftCell="A9" workbookViewId="0">
      <selection activeCell="A22" sqref="$A22:$XFD42"/>
    </sheetView>
  </sheetViews>
  <sheetFormatPr defaultColWidth="9" defaultRowHeight="14.25"/>
  <cols>
    <col min="1" max="1" width="13.625" style="1" customWidth="1"/>
    <col min="2" max="2" width="9.75" style="1" customWidth="1"/>
    <col min="3" max="3" width="11" style="1" customWidth="1"/>
    <col min="4" max="5" width="10.25" style="1" customWidth="1"/>
    <col min="6" max="6" width="7.75" style="1" customWidth="1"/>
    <col min="7" max="7" width="7.375" style="1" customWidth="1"/>
    <col min="8" max="8" width="7.5" style="1" customWidth="1"/>
    <col min="9" max="9" width="6.125" style="1" customWidth="1"/>
    <col min="10" max="16384" width="9" style="1"/>
  </cols>
  <sheetData>
    <row r="1" s="1" customFormat="1" ht="24.75" customHeight="1" spans="1:1">
      <c r="A1" s="2" t="s">
        <v>258</v>
      </c>
    </row>
    <row r="2" ht="33" customHeight="1" spans="1:9">
      <c r="A2" s="3" t="s">
        <v>259</v>
      </c>
      <c r="B2" s="3"/>
      <c r="C2" s="3"/>
      <c r="D2" s="3"/>
      <c r="E2" s="3"/>
      <c r="F2" s="3"/>
      <c r="G2" s="3"/>
      <c r="H2" s="3"/>
      <c r="I2" s="3"/>
    </row>
    <row r="3" spans="1:9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9">
      <c r="A4" s="5" t="s">
        <v>260</v>
      </c>
      <c r="B4" s="6" t="s">
        <v>261</v>
      </c>
      <c r="C4" s="6"/>
      <c r="D4" s="6"/>
      <c r="E4" s="6"/>
      <c r="F4" s="5" t="s">
        <v>262</v>
      </c>
      <c r="G4" s="5" t="s">
        <v>263</v>
      </c>
      <c r="H4" s="5"/>
      <c r="I4" s="5"/>
    </row>
    <row r="5" spans="1:9">
      <c r="A5" s="5"/>
      <c r="B5" s="6"/>
      <c r="C5" s="6"/>
      <c r="D5" s="6"/>
      <c r="E5" s="6"/>
      <c r="F5" s="5"/>
      <c r="G5" s="5"/>
      <c r="H5" s="5"/>
      <c r="I5" s="5"/>
    </row>
    <row r="6" ht="21.75" customHeight="1" spans="1:9">
      <c r="A6" s="5" t="s">
        <v>264</v>
      </c>
      <c r="B6" s="6" t="s">
        <v>265</v>
      </c>
      <c r="C6" s="6"/>
      <c r="D6" s="6"/>
      <c r="E6" s="6"/>
      <c r="F6" s="6"/>
      <c r="G6" s="6"/>
      <c r="H6" s="6"/>
      <c r="I6" s="6"/>
    </row>
    <row r="7" ht="19.5" customHeight="1" spans="1:9">
      <c r="A7" s="5" t="s">
        <v>266</v>
      </c>
      <c r="B7" s="5" t="s">
        <v>267</v>
      </c>
      <c r="C7" s="5"/>
      <c r="D7" s="5"/>
      <c r="E7" s="5" t="s">
        <v>268</v>
      </c>
      <c r="F7" s="5"/>
      <c r="G7" s="5" t="s">
        <v>269</v>
      </c>
      <c r="H7" s="5"/>
      <c r="I7" s="5"/>
    </row>
    <row r="8" ht="30.75" customHeight="1" spans="1:9">
      <c r="A8" s="5" t="s">
        <v>270</v>
      </c>
      <c r="B8" s="7">
        <v>15</v>
      </c>
      <c r="C8" s="7"/>
      <c r="D8" s="7"/>
      <c r="E8" s="5" t="s">
        <v>271</v>
      </c>
      <c r="F8" s="5"/>
      <c r="G8" s="7"/>
      <c r="H8" s="7"/>
      <c r="I8" s="7"/>
    </row>
    <row r="9" ht="30.75" customHeight="1" spans="1:9">
      <c r="A9" s="5"/>
      <c r="B9" s="7"/>
      <c r="C9" s="7"/>
      <c r="D9" s="7"/>
      <c r="E9" s="5" t="s">
        <v>272</v>
      </c>
      <c r="F9" s="5"/>
      <c r="G9" s="7">
        <v>15</v>
      </c>
      <c r="H9" s="7"/>
      <c r="I9" s="7"/>
    </row>
    <row r="10" ht="30.75" customHeight="1" spans="1:9">
      <c r="A10" s="5"/>
      <c r="B10" s="7"/>
      <c r="C10" s="7"/>
      <c r="D10" s="7"/>
      <c r="E10" s="5" t="s">
        <v>273</v>
      </c>
      <c r="F10" s="5"/>
      <c r="G10" s="7"/>
      <c r="H10" s="7"/>
      <c r="I10" s="7"/>
    </row>
    <row r="11" ht="30.75" customHeight="1" spans="1:9">
      <c r="A11" s="5" t="s">
        <v>274</v>
      </c>
      <c r="B11" s="6" t="s">
        <v>275</v>
      </c>
      <c r="C11" s="6"/>
      <c r="D11" s="6"/>
      <c r="E11" s="6"/>
      <c r="F11" s="6"/>
      <c r="G11" s="6"/>
      <c r="H11" s="6"/>
      <c r="I11" s="6"/>
    </row>
    <row r="12" ht="30.75" customHeight="1" spans="1:9">
      <c r="A12" s="5" t="s">
        <v>276</v>
      </c>
      <c r="B12" s="6" t="s">
        <v>277</v>
      </c>
      <c r="C12" s="6"/>
      <c r="D12" s="6"/>
      <c r="E12" s="6"/>
      <c r="F12" s="6"/>
      <c r="G12" s="6"/>
      <c r="H12" s="6"/>
      <c r="I12" s="6"/>
    </row>
    <row r="13" ht="30.75" customHeight="1" spans="1:9">
      <c r="A13" s="5" t="s">
        <v>278</v>
      </c>
      <c r="B13" s="6"/>
      <c r="C13" s="6"/>
      <c r="D13" s="6"/>
      <c r="E13" s="6"/>
      <c r="F13" s="6"/>
      <c r="G13" s="6"/>
      <c r="H13" s="6"/>
      <c r="I13" s="6"/>
    </row>
    <row r="14" ht="30.75" customHeight="1" spans="1:9">
      <c r="A14" s="5" t="s">
        <v>279</v>
      </c>
      <c r="B14" s="8" t="s">
        <v>280</v>
      </c>
      <c r="C14" s="8"/>
      <c r="D14" s="8"/>
      <c r="E14" s="8"/>
      <c r="F14" s="8"/>
      <c r="G14" s="8"/>
      <c r="H14" s="8"/>
      <c r="I14" s="8"/>
    </row>
    <row r="15" ht="30.75" customHeight="1" spans="1:9">
      <c r="A15" s="5"/>
      <c r="B15" s="8"/>
      <c r="C15" s="8"/>
      <c r="D15" s="8"/>
      <c r="E15" s="8"/>
      <c r="F15" s="8"/>
      <c r="G15" s="8"/>
      <c r="H15" s="8"/>
      <c r="I15" s="8"/>
    </row>
    <row r="16" ht="30.75" customHeight="1" spans="1:9">
      <c r="A16" s="5" t="s">
        <v>281</v>
      </c>
      <c r="B16" s="5" t="s">
        <v>249</v>
      </c>
      <c r="C16" s="5" t="s">
        <v>250</v>
      </c>
      <c r="D16" s="5" t="s">
        <v>282</v>
      </c>
      <c r="E16" s="5"/>
      <c r="F16" s="5" t="s">
        <v>283</v>
      </c>
      <c r="G16" s="5" t="s">
        <v>284</v>
      </c>
      <c r="H16" s="5" t="s">
        <v>285</v>
      </c>
      <c r="I16" s="5" t="s">
        <v>255</v>
      </c>
    </row>
    <row r="17" ht="30.75" customHeight="1" spans="1:9">
      <c r="A17" s="5"/>
      <c r="B17" s="5" t="s">
        <v>286</v>
      </c>
      <c r="C17" s="5" t="s">
        <v>287</v>
      </c>
      <c r="D17" s="5" t="s">
        <v>288</v>
      </c>
      <c r="E17" s="5"/>
      <c r="F17" s="5" t="s">
        <v>289</v>
      </c>
      <c r="G17" s="5">
        <v>100</v>
      </c>
      <c r="H17" s="5" t="s">
        <v>290</v>
      </c>
      <c r="I17" s="5">
        <v>20</v>
      </c>
    </row>
    <row r="18" ht="30.75" customHeight="1" spans="1:9">
      <c r="A18" s="5"/>
      <c r="B18" s="8" t="s">
        <v>286</v>
      </c>
      <c r="C18" s="8" t="s">
        <v>291</v>
      </c>
      <c r="D18" s="8" t="s">
        <v>292</v>
      </c>
      <c r="E18" s="8"/>
      <c r="F18" s="5" t="s">
        <v>293</v>
      </c>
      <c r="G18" s="5">
        <v>90</v>
      </c>
      <c r="H18" s="5" t="s">
        <v>290</v>
      </c>
      <c r="I18" s="5">
        <v>20</v>
      </c>
    </row>
    <row r="19" ht="30.75" customHeight="1" spans="1:15">
      <c r="A19" s="5"/>
      <c r="B19" s="8" t="s">
        <v>294</v>
      </c>
      <c r="C19" s="8" t="s">
        <v>295</v>
      </c>
      <c r="D19" s="8" t="s">
        <v>296</v>
      </c>
      <c r="E19" s="8"/>
      <c r="F19" s="5" t="s">
        <v>297</v>
      </c>
      <c r="G19" s="5">
        <v>15</v>
      </c>
      <c r="H19" s="5" t="s">
        <v>298</v>
      </c>
      <c r="I19" s="5">
        <v>10</v>
      </c>
      <c r="O19" s="2"/>
    </row>
    <row r="20" ht="30.75" customHeight="1" spans="1:9">
      <c r="A20" s="5"/>
      <c r="B20" s="8" t="s">
        <v>299</v>
      </c>
      <c r="C20" s="8" t="s">
        <v>300</v>
      </c>
      <c r="D20" s="8" t="s">
        <v>301</v>
      </c>
      <c r="E20" s="8"/>
      <c r="F20" s="5" t="s">
        <v>289</v>
      </c>
      <c r="G20" s="5">
        <v>90</v>
      </c>
      <c r="H20" s="5" t="s">
        <v>290</v>
      </c>
      <c r="I20" s="5">
        <v>20</v>
      </c>
    </row>
    <row r="21" ht="30.75" customHeight="1" spans="1:9">
      <c r="A21" s="5"/>
      <c r="B21" s="8" t="s">
        <v>299</v>
      </c>
      <c r="C21" s="8" t="s">
        <v>302</v>
      </c>
      <c r="D21" s="8" t="s">
        <v>303</v>
      </c>
      <c r="E21" s="8"/>
      <c r="F21" s="5" t="s">
        <v>293</v>
      </c>
      <c r="G21" s="5">
        <v>90</v>
      </c>
      <c r="H21" s="5" t="s">
        <v>290</v>
      </c>
      <c r="I21" s="5">
        <v>20</v>
      </c>
    </row>
    <row r="22" s="1" customFormat="1" ht="33" customHeight="1" spans="1:9">
      <c r="A22" s="3" t="s">
        <v>259</v>
      </c>
      <c r="B22" s="3"/>
      <c r="C22" s="3"/>
      <c r="D22" s="3"/>
      <c r="E22" s="3"/>
      <c r="F22" s="3"/>
      <c r="G22" s="3"/>
      <c r="H22" s="3"/>
      <c r="I22" s="3"/>
    </row>
    <row r="23" s="1" customFormat="1" spans="1:9">
      <c r="A23" s="4" t="s">
        <v>2</v>
      </c>
      <c r="B23" s="4"/>
      <c r="C23" s="4"/>
      <c r="D23" s="4"/>
      <c r="E23" s="4"/>
      <c r="F23" s="4"/>
      <c r="G23" s="4"/>
      <c r="H23" s="4"/>
      <c r="I23" s="4"/>
    </row>
    <row r="24" s="1" customFormat="1" spans="1:9">
      <c r="A24" s="5" t="s">
        <v>260</v>
      </c>
      <c r="B24" s="6" t="s">
        <v>261</v>
      </c>
      <c r="C24" s="6"/>
      <c r="D24" s="6"/>
      <c r="E24" s="6"/>
      <c r="F24" s="5" t="s">
        <v>262</v>
      </c>
      <c r="G24" s="5" t="s">
        <v>304</v>
      </c>
      <c r="H24" s="5"/>
      <c r="I24" s="5"/>
    </row>
    <row r="25" s="1" customFormat="1" spans="1:9">
      <c r="A25" s="5"/>
      <c r="B25" s="6"/>
      <c r="C25" s="6"/>
      <c r="D25" s="6"/>
      <c r="E25" s="6"/>
      <c r="F25" s="5"/>
      <c r="G25" s="5"/>
      <c r="H25" s="5"/>
      <c r="I25" s="5"/>
    </row>
    <row r="26" s="1" customFormat="1" ht="21.75" customHeight="1" spans="1:9">
      <c r="A26" s="5" t="s">
        <v>264</v>
      </c>
      <c r="B26" s="6" t="s">
        <v>305</v>
      </c>
      <c r="C26" s="6"/>
      <c r="D26" s="6"/>
      <c r="E26" s="6"/>
      <c r="F26" s="6"/>
      <c r="G26" s="6"/>
      <c r="H26" s="6"/>
      <c r="I26" s="6"/>
    </row>
    <row r="27" s="1" customFormat="1" ht="19.5" customHeight="1" spans="1:9">
      <c r="A27" s="5" t="s">
        <v>266</v>
      </c>
      <c r="B27" s="5"/>
      <c r="C27" s="5"/>
      <c r="D27" s="5"/>
      <c r="E27" s="5" t="s">
        <v>268</v>
      </c>
      <c r="F27" s="5" t="s">
        <v>306</v>
      </c>
      <c r="G27" s="5" t="s">
        <v>269</v>
      </c>
      <c r="H27" s="5">
        <v>15922539515</v>
      </c>
      <c r="I27" s="5"/>
    </row>
    <row r="28" s="1" customFormat="1" ht="30.75" customHeight="1" spans="1:9">
      <c r="A28" s="5" t="s">
        <v>270</v>
      </c>
      <c r="B28" s="7">
        <v>15</v>
      </c>
      <c r="C28" s="7"/>
      <c r="D28" s="7"/>
      <c r="E28" s="5" t="s">
        <v>271</v>
      </c>
      <c r="F28" s="5"/>
      <c r="G28" s="7">
        <f>B28</f>
        <v>15</v>
      </c>
      <c r="H28" s="7"/>
      <c r="I28" s="7"/>
    </row>
    <row r="29" s="1" customFormat="1" ht="30.75" customHeight="1" spans="1:9">
      <c r="A29" s="5"/>
      <c r="B29" s="7"/>
      <c r="C29" s="7"/>
      <c r="D29" s="7"/>
      <c r="E29" s="5" t="s">
        <v>272</v>
      </c>
      <c r="F29" s="5"/>
      <c r="G29" s="7"/>
      <c r="H29" s="7"/>
      <c r="I29" s="7"/>
    </row>
    <row r="30" s="1" customFormat="1" ht="30.75" customHeight="1" spans="1:9">
      <c r="A30" s="5"/>
      <c r="B30" s="7"/>
      <c r="C30" s="7"/>
      <c r="D30" s="7"/>
      <c r="E30" s="5" t="s">
        <v>273</v>
      </c>
      <c r="F30" s="5"/>
      <c r="G30" s="7"/>
      <c r="H30" s="7"/>
      <c r="I30" s="7"/>
    </row>
    <row r="31" s="1" customFormat="1" ht="30.75" customHeight="1" spans="1:9">
      <c r="A31" s="5" t="s">
        <v>274</v>
      </c>
      <c r="B31" s="6" t="s">
        <v>307</v>
      </c>
      <c r="C31" s="6"/>
      <c r="D31" s="6"/>
      <c r="E31" s="6"/>
      <c r="F31" s="6"/>
      <c r="G31" s="6"/>
      <c r="H31" s="6"/>
      <c r="I31" s="6"/>
    </row>
    <row r="32" s="1" customFormat="1" ht="30.75" customHeight="1" spans="1:9">
      <c r="A32" s="5" t="s">
        <v>276</v>
      </c>
      <c r="B32" s="6"/>
      <c r="C32" s="6"/>
      <c r="D32" s="6"/>
      <c r="E32" s="6"/>
      <c r="F32" s="6"/>
      <c r="G32" s="6"/>
      <c r="H32" s="6"/>
      <c r="I32" s="6"/>
    </row>
    <row r="33" s="1" customFormat="1" ht="30.75" customHeight="1" spans="1:9">
      <c r="A33" s="5" t="s">
        <v>278</v>
      </c>
      <c r="B33" s="6"/>
      <c r="C33" s="6"/>
      <c r="D33" s="6"/>
      <c r="E33" s="6"/>
      <c r="F33" s="6"/>
      <c r="G33" s="6"/>
      <c r="H33" s="6"/>
      <c r="I33" s="6"/>
    </row>
    <row r="34" s="1" customFormat="1" ht="30.75" customHeight="1" spans="1:9">
      <c r="A34" s="5" t="s">
        <v>279</v>
      </c>
      <c r="B34" s="8" t="s">
        <v>308</v>
      </c>
      <c r="C34" s="8"/>
      <c r="D34" s="8"/>
      <c r="E34" s="8"/>
      <c r="F34" s="8"/>
      <c r="G34" s="8"/>
      <c r="H34" s="8"/>
      <c r="I34" s="8"/>
    </row>
    <row r="35" s="1" customFormat="1" ht="30.75" customHeight="1" spans="1:9">
      <c r="A35" s="5"/>
      <c r="B35" s="8"/>
      <c r="C35" s="8"/>
      <c r="D35" s="8"/>
      <c r="E35" s="8"/>
      <c r="F35" s="8"/>
      <c r="G35" s="8"/>
      <c r="H35" s="8"/>
      <c r="I35" s="8"/>
    </row>
    <row r="36" s="1" customFormat="1" ht="30.75" customHeight="1" spans="1:9">
      <c r="A36" s="5" t="s">
        <v>281</v>
      </c>
      <c r="B36" s="5" t="s">
        <v>249</v>
      </c>
      <c r="C36" s="5" t="s">
        <v>250</v>
      </c>
      <c r="D36" s="5" t="s">
        <v>282</v>
      </c>
      <c r="E36" s="5"/>
      <c r="F36" s="5" t="s">
        <v>283</v>
      </c>
      <c r="G36" s="5" t="s">
        <v>284</v>
      </c>
      <c r="H36" s="5" t="s">
        <v>285</v>
      </c>
      <c r="I36" s="5" t="s">
        <v>255</v>
      </c>
    </row>
    <row r="37" s="1" customFormat="1" ht="30.75" customHeight="1" spans="1:9">
      <c r="A37" s="5"/>
      <c r="B37" s="5" t="s">
        <v>286</v>
      </c>
      <c r="C37" s="5" t="s">
        <v>287</v>
      </c>
      <c r="D37" s="5" t="s">
        <v>309</v>
      </c>
      <c r="E37" s="5"/>
      <c r="F37" s="5" t="s">
        <v>297</v>
      </c>
      <c r="G37" s="5">
        <v>30</v>
      </c>
      <c r="H37" s="5" t="s">
        <v>290</v>
      </c>
      <c r="I37" s="5">
        <v>20</v>
      </c>
    </row>
    <row r="38" s="1" customFormat="1" ht="30.75" customHeight="1" spans="1:9">
      <c r="A38" s="5"/>
      <c r="B38" s="8" t="s">
        <v>286</v>
      </c>
      <c r="C38" s="8" t="s">
        <v>287</v>
      </c>
      <c r="D38" s="8" t="s">
        <v>310</v>
      </c>
      <c r="E38" s="8"/>
      <c r="F38" s="5" t="s">
        <v>293</v>
      </c>
      <c r="G38" s="5">
        <v>70</v>
      </c>
      <c r="H38" s="5" t="s">
        <v>290</v>
      </c>
      <c r="I38" s="5">
        <v>30</v>
      </c>
    </row>
    <row r="39" s="1" customFormat="1" ht="30.75" customHeight="1" spans="1:15">
      <c r="A39" s="5"/>
      <c r="B39" s="8" t="s">
        <v>286</v>
      </c>
      <c r="C39" s="8" t="s">
        <v>287</v>
      </c>
      <c r="D39" s="8" t="s">
        <v>311</v>
      </c>
      <c r="E39" s="8"/>
      <c r="F39" s="5" t="s">
        <v>293</v>
      </c>
      <c r="G39" s="5">
        <v>10</v>
      </c>
      <c r="H39" s="5" t="s">
        <v>312</v>
      </c>
      <c r="I39" s="5">
        <v>10</v>
      </c>
      <c r="O39" s="9"/>
    </row>
    <row r="40" s="1" customFormat="1" ht="30.75" customHeight="1" spans="1:9">
      <c r="A40" s="5"/>
      <c r="B40" s="8" t="s">
        <v>299</v>
      </c>
      <c r="C40" s="8" t="s">
        <v>313</v>
      </c>
      <c r="D40" s="8" t="s">
        <v>314</v>
      </c>
      <c r="E40" s="8"/>
      <c r="F40" s="5" t="s">
        <v>289</v>
      </c>
      <c r="G40" s="5">
        <v>100</v>
      </c>
      <c r="H40" s="5" t="s">
        <v>290</v>
      </c>
      <c r="I40" s="5">
        <v>20</v>
      </c>
    </row>
    <row r="41" s="1" customFormat="1" ht="30.75" customHeight="1" spans="1:9">
      <c r="A41" s="5"/>
      <c r="B41" s="8" t="s">
        <v>299</v>
      </c>
      <c r="C41" s="8" t="s">
        <v>315</v>
      </c>
      <c r="D41" s="8" t="s">
        <v>316</v>
      </c>
      <c r="E41" s="8"/>
      <c r="F41" s="5" t="s">
        <v>293</v>
      </c>
      <c r="G41" s="5">
        <v>10</v>
      </c>
      <c r="H41" s="5" t="s">
        <v>317</v>
      </c>
      <c r="I41" s="5">
        <v>10</v>
      </c>
    </row>
    <row r="42" s="1" customFormat="1" ht="30.75" customHeight="1" spans="1:9">
      <c r="A42" s="5"/>
      <c r="B42" s="8"/>
      <c r="C42" s="8"/>
      <c r="D42" s="8"/>
      <c r="E42" s="8"/>
      <c r="F42" s="5"/>
      <c r="G42" s="5"/>
      <c r="H42" s="5"/>
      <c r="I42" s="5"/>
    </row>
    <row r="43" spans="10:25"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</row>
    <row r="44" spans="10:25"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</row>
    <row r="45" spans="10:25"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</row>
    <row r="46" spans="10:25"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</row>
    <row r="47" spans="10:25"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</row>
    <row r="48" spans="10:25"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</row>
    <row r="49" spans="10:25"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</row>
    <row r="50" spans="10:25"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</row>
  </sheetData>
  <mergeCells count="59">
    <mergeCell ref="A2:I2"/>
    <mergeCell ref="A3:I3"/>
    <mergeCell ref="B6:I6"/>
    <mergeCell ref="B7:D7"/>
    <mergeCell ref="H7:I7"/>
    <mergeCell ref="E8:F8"/>
    <mergeCell ref="G8:I8"/>
    <mergeCell ref="E9:F9"/>
    <mergeCell ref="G9:I9"/>
    <mergeCell ref="E10:F10"/>
    <mergeCell ref="G10:I10"/>
    <mergeCell ref="B11:I11"/>
    <mergeCell ref="B12:I12"/>
    <mergeCell ref="B13:I13"/>
    <mergeCell ref="D16:E16"/>
    <mergeCell ref="D17:E17"/>
    <mergeCell ref="D18:E18"/>
    <mergeCell ref="D19:E19"/>
    <mergeCell ref="D20:E20"/>
    <mergeCell ref="D21:E21"/>
    <mergeCell ref="A22:I22"/>
    <mergeCell ref="A23:I23"/>
    <mergeCell ref="B26:I26"/>
    <mergeCell ref="B27:D27"/>
    <mergeCell ref="H27:I27"/>
    <mergeCell ref="E28:F28"/>
    <mergeCell ref="G28:I28"/>
    <mergeCell ref="E29:F29"/>
    <mergeCell ref="G29:I29"/>
    <mergeCell ref="E30:F30"/>
    <mergeCell ref="G30:I30"/>
    <mergeCell ref="B31:I31"/>
    <mergeCell ref="B32:I32"/>
    <mergeCell ref="B33:I33"/>
    <mergeCell ref="D36:E36"/>
    <mergeCell ref="D37:E37"/>
    <mergeCell ref="D38:E38"/>
    <mergeCell ref="D39:E39"/>
    <mergeCell ref="D40:E40"/>
    <mergeCell ref="D41:E41"/>
    <mergeCell ref="D42:E42"/>
    <mergeCell ref="A4:A5"/>
    <mergeCell ref="A8:A10"/>
    <mergeCell ref="A14:A15"/>
    <mergeCell ref="A16:A21"/>
    <mergeCell ref="A24:A25"/>
    <mergeCell ref="A28:A30"/>
    <mergeCell ref="A34:A35"/>
    <mergeCell ref="A36:A42"/>
    <mergeCell ref="F4:F5"/>
    <mergeCell ref="F24:F25"/>
    <mergeCell ref="B4:E5"/>
    <mergeCell ref="G4:I5"/>
    <mergeCell ref="B8:D10"/>
    <mergeCell ref="B14:I15"/>
    <mergeCell ref="B24:E25"/>
    <mergeCell ref="G24:I25"/>
    <mergeCell ref="B28:D30"/>
    <mergeCell ref="B34:I35"/>
  </mergeCells>
  <printOptions horizontalCentered="1"/>
  <pageMargins left="0.236111111111111" right="0.156944444444444" top="0.748031496062992" bottom="0.748031496062992" header="0.31496062992126" footer="0.31496062992126"/>
  <pageSetup paperSize="9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F62"/>
  <sheetViews>
    <sheetView showGridLines="0" showZeros="0" zoomScaleSheetLayoutView="60" topLeftCell="A8" workbookViewId="0">
      <selection activeCell="D8" sqref="D8:E45"/>
    </sheetView>
  </sheetViews>
  <sheetFormatPr defaultColWidth="23.625" defaultRowHeight="12.75" customHeight="1" outlineLevelCol="5"/>
  <cols>
    <col min="1" max="1" width="23.625" style="41" customWidth="1"/>
    <col min="2" max="2" width="44.625" style="41" customWidth="1"/>
    <col min="3" max="5" width="15.375" style="41" customWidth="1"/>
    <col min="6" max="254" width="6.875" style="41" customWidth="1"/>
    <col min="255" max="16384" width="23.625" style="41"/>
  </cols>
  <sheetData>
    <row r="1" ht="20.1" customHeight="1" spans="1:1">
      <c r="A1" s="9" t="s">
        <v>27</v>
      </c>
    </row>
    <row r="2" ht="36" customHeight="1" spans="1:5">
      <c r="A2" s="43" t="s">
        <v>28</v>
      </c>
      <c r="B2" s="137"/>
      <c r="C2" s="137"/>
      <c r="D2" s="137"/>
      <c r="E2" s="137"/>
    </row>
    <row r="3" ht="20.1" customHeight="1" spans="1:5">
      <c r="A3" s="122"/>
      <c r="B3" s="106"/>
      <c r="C3" s="106"/>
      <c r="D3" s="106"/>
      <c r="E3" s="106"/>
    </row>
    <row r="4" s="40" customFormat="1" ht="20.1" customHeight="1" spans="1:5">
      <c r="A4" s="48"/>
      <c r="E4" s="138" t="s">
        <v>2</v>
      </c>
    </row>
    <row r="5" s="40" customFormat="1" ht="20.1" customHeight="1" spans="1:5">
      <c r="A5" s="67" t="s">
        <v>29</v>
      </c>
      <c r="B5" s="67"/>
      <c r="C5" s="67" t="s">
        <v>30</v>
      </c>
      <c r="D5" s="67"/>
      <c r="E5" s="67"/>
    </row>
    <row r="6" s="40" customFormat="1" ht="20.1" customHeight="1" spans="1:5">
      <c r="A6" s="85" t="s">
        <v>31</v>
      </c>
      <c r="B6" s="85" t="s">
        <v>32</v>
      </c>
      <c r="C6" s="85" t="s">
        <v>33</v>
      </c>
      <c r="D6" s="85" t="s">
        <v>34</v>
      </c>
      <c r="E6" s="85" t="s">
        <v>35</v>
      </c>
    </row>
    <row r="7" s="40" customFormat="1" ht="20.1" customHeight="1" spans="1:5">
      <c r="A7" s="139" t="s">
        <v>7</v>
      </c>
      <c r="B7" s="139"/>
      <c r="C7" s="59">
        <f t="shared" ref="C7:C45" si="0">D7+E7</f>
        <v>113.82</v>
      </c>
      <c r="D7" s="59">
        <f>D8+D11+D16+D22+D25+D43</f>
        <v>83.82</v>
      </c>
      <c r="E7" s="59">
        <f>E8+E11+E16+E22+E25+E43</f>
        <v>30</v>
      </c>
    </row>
    <row r="8" s="40" customFormat="1" ht="20.1" customHeight="1" spans="1:5">
      <c r="A8" s="57" t="s">
        <v>36</v>
      </c>
      <c r="B8" s="58" t="s">
        <v>14</v>
      </c>
      <c r="C8" s="59">
        <f t="shared" si="0"/>
        <v>0</v>
      </c>
      <c r="D8" s="59">
        <v>0</v>
      </c>
      <c r="E8" s="59">
        <v>0</v>
      </c>
    </row>
    <row r="9" s="40" customFormat="1" ht="20.1" customHeight="1" spans="1:5">
      <c r="A9" s="135" t="s">
        <v>37</v>
      </c>
      <c r="B9" s="136" t="s">
        <v>38</v>
      </c>
      <c r="C9" s="59">
        <f t="shared" si="0"/>
        <v>0</v>
      </c>
      <c r="D9" s="59">
        <v>0</v>
      </c>
      <c r="E9" s="59">
        <v>0</v>
      </c>
    </row>
    <row r="10" s="40" customFormat="1" ht="20.1" customHeight="1" spans="1:5">
      <c r="A10" s="135" t="s">
        <v>39</v>
      </c>
      <c r="B10" s="136" t="s">
        <v>40</v>
      </c>
      <c r="C10" s="59">
        <f t="shared" si="0"/>
        <v>0</v>
      </c>
      <c r="D10" s="59">
        <v>0</v>
      </c>
      <c r="E10" s="59">
        <v>0</v>
      </c>
    </row>
    <row r="11" s="40" customFormat="1" ht="20.1" customHeight="1" spans="1:5">
      <c r="A11" s="57" t="s">
        <v>41</v>
      </c>
      <c r="B11" s="58" t="s">
        <v>16</v>
      </c>
      <c r="C11" s="59">
        <f t="shared" si="0"/>
        <v>11.26</v>
      </c>
      <c r="D11" s="59">
        <v>11.26</v>
      </c>
      <c r="E11" s="59">
        <v>0</v>
      </c>
    </row>
    <row r="12" s="40" customFormat="1" ht="20.1" customHeight="1" spans="1:6">
      <c r="A12" s="135" t="s">
        <v>42</v>
      </c>
      <c r="B12" s="136" t="s">
        <v>43</v>
      </c>
      <c r="C12" s="59">
        <f t="shared" si="0"/>
        <v>11.26</v>
      </c>
      <c r="D12" s="59">
        <v>11.26</v>
      </c>
      <c r="E12" s="59">
        <v>0</v>
      </c>
      <c r="F12" s="140"/>
    </row>
    <row r="13" s="40" customFormat="1" ht="20.1" customHeight="1" spans="1:5">
      <c r="A13" s="135" t="s">
        <v>44</v>
      </c>
      <c r="B13" s="136" t="s">
        <v>45</v>
      </c>
      <c r="C13" s="59">
        <f t="shared" si="0"/>
        <v>7.5</v>
      </c>
      <c r="D13" s="59">
        <v>7.5</v>
      </c>
      <c r="E13" s="59">
        <v>0</v>
      </c>
    </row>
    <row r="14" s="40" customFormat="1" ht="20.1" customHeight="1" spans="1:5">
      <c r="A14" s="135" t="s">
        <v>46</v>
      </c>
      <c r="B14" s="136" t="s">
        <v>47</v>
      </c>
      <c r="C14" s="59">
        <f t="shared" si="0"/>
        <v>3.75</v>
      </c>
      <c r="D14" s="59">
        <v>3.75</v>
      </c>
      <c r="E14" s="59">
        <v>0</v>
      </c>
    </row>
    <row r="15" s="40" customFormat="1" ht="20.1" customHeight="1" spans="1:5">
      <c r="A15" s="135" t="s">
        <v>48</v>
      </c>
      <c r="B15" s="136" t="s">
        <v>49</v>
      </c>
      <c r="C15" s="59">
        <f t="shared" si="0"/>
        <v>0</v>
      </c>
      <c r="D15" s="59">
        <v>0</v>
      </c>
      <c r="E15" s="59">
        <v>0</v>
      </c>
    </row>
    <row r="16" s="40" customFormat="1" ht="20.1" customHeight="1" spans="1:5">
      <c r="A16" s="57" t="s">
        <v>50</v>
      </c>
      <c r="B16" s="58" t="s">
        <v>18</v>
      </c>
      <c r="C16" s="59">
        <f t="shared" si="0"/>
        <v>3.55</v>
      </c>
      <c r="D16" s="59">
        <v>3.55</v>
      </c>
      <c r="E16" s="59">
        <v>0</v>
      </c>
    </row>
    <row r="17" s="40" customFormat="1" ht="20.1" customHeight="1" spans="1:5">
      <c r="A17" s="135" t="s">
        <v>51</v>
      </c>
      <c r="B17" s="136" t="s">
        <v>52</v>
      </c>
      <c r="C17" s="59">
        <f t="shared" si="0"/>
        <v>3.55</v>
      </c>
      <c r="D17" s="59">
        <v>3.55</v>
      </c>
      <c r="E17" s="59">
        <v>0</v>
      </c>
    </row>
    <row r="18" s="40" customFormat="1" ht="20.1" customHeight="1" spans="1:5">
      <c r="A18" s="135" t="s">
        <v>53</v>
      </c>
      <c r="B18" s="136" t="s">
        <v>54</v>
      </c>
      <c r="C18" s="59">
        <f t="shared" si="0"/>
        <v>0</v>
      </c>
      <c r="D18" s="59">
        <v>0</v>
      </c>
      <c r="E18" s="59">
        <v>0</v>
      </c>
    </row>
    <row r="19" s="40" customFormat="1" ht="20.1" customHeight="1" spans="1:5">
      <c r="A19" s="135" t="s">
        <v>55</v>
      </c>
      <c r="B19" s="136" t="s">
        <v>56</v>
      </c>
      <c r="C19" s="59">
        <f t="shared" si="0"/>
        <v>2.91</v>
      </c>
      <c r="D19" s="59">
        <v>2.91</v>
      </c>
      <c r="E19" s="59">
        <v>0</v>
      </c>
    </row>
    <row r="20" s="40" customFormat="1" ht="20.1" customHeight="1" spans="1:5">
      <c r="A20" s="135" t="s">
        <v>57</v>
      </c>
      <c r="B20" s="136" t="s">
        <v>58</v>
      </c>
      <c r="C20" s="59">
        <f t="shared" si="0"/>
        <v>0</v>
      </c>
      <c r="D20" s="59">
        <v>0</v>
      </c>
      <c r="E20" s="59">
        <v>0</v>
      </c>
    </row>
    <row r="21" s="40" customFormat="1" ht="20.1" customHeight="1" spans="1:5">
      <c r="A21" s="135" t="s">
        <v>59</v>
      </c>
      <c r="B21" s="136" t="s">
        <v>60</v>
      </c>
      <c r="C21" s="59">
        <f t="shared" si="0"/>
        <v>0.64</v>
      </c>
      <c r="D21" s="59">
        <v>0.64</v>
      </c>
      <c r="E21" s="59">
        <v>0</v>
      </c>
    </row>
    <row r="22" s="40" customFormat="1" ht="20.1" customHeight="1" spans="1:5">
      <c r="A22" s="57" t="s">
        <v>61</v>
      </c>
      <c r="B22" s="58" t="s">
        <v>20</v>
      </c>
      <c r="C22" s="59">
        <f t="shared" si="0"/>
        <v>0</v>
      </c>
      <c r="D22" s="59">
        <v>0</v>
      </c>
      <c r="E22" s="59">
        <v>0</v>
      </c>
    </row>
    <row r="23" s="40" customFormat="1" ht="20.1" customHeight="1" spans="1:5">
      <c r="A23" s="135" t="s">
        <v>62</v>
      </c>
      <c r="B23" s="136" t="s">
        <v>63</v>
      </c>
      <c r="C23" s="59">
        <f t="shared" si="0"/>
        <v>0</v>
      </c>
      <c r="D23" s="59">
        <v>0</v>
      </c>
      <c r="E23" s="59">
        <v>0</v>
      </c>
    </row>
    <row r="24" s="40" customFormat="1" ht="20.1" customHeight="1" spans="1:5">
      <c r="A24" s="135" t="s">
        <v>64</v>
      </c>
      <c r="B24" s="136" t="s">
        <v>65</v>
      </c>
      <c r="C24" s="59">
        <f t="shared" si="0"/>
        <v>0</v>
      </c>
      <c r="D24" s="59">
        <v>0</v>
      </c>
      <c r="E24" s="59">
        <v>0</v>
      </c>
    </row>
    <row r="25" s="40" customFormat="1" ht="20.1" customHeight="1" spans="1:5">
      <c r="A25" s="57" t="s">
        <v>66</v>
      </c>
      <c r="B25" s="58" t="s">
        <v>22</v>
      </c>
      <c r="C25" s="59">
        <f t="shared" si="0"/>
        <v>95.34</v>
      </c>
      <c r="D25" s="59">
        <v>65.34</v>
      </c>
      <c r="E25" s="59">
        <v>30</v>
      </c>
    </row>
    <row r="26" s="40" customFormat="1" ht="20.1" customHeight="1" spans="1:5">
      <c r="A26" s="135" t="s">
        <v>67</v>
      </c>
      <c r="B26" s="136" t="s">
        <v>68</v>
      </c>
      <c r="C26" s="59">
        <f t="shared" si="0"/>
        <v>95.34</v>
      </c>
      <c r="D26" s="59">
        <v>65.34</v>
      </c>
      <c r="E26" s="59">
        <v>30</v>
      </c>
    </row>
    <row r="27" s="40" customFormat="1" ht="20.1" customHeight="1" spans="1:5">
      <c r="A27" s="135" t="s">
        <v>69</v>
      </c>
      <c r="B27" s="136" t="s">
        <v>70</v>
      </c>
      <c r="C27" s="59">
        <f t="shared" si="0"/>
        <v>0</v>
      </c>
      <c r="D27" s="59">
        <v>0</v>
      </c>
      <c r="E27" s="59">
        <v>0</v>
      </c>
    </row>
    <row r="28" s="40" customFormat="1" ht="20.1" customHeight="1" spans="1:5">
      <c r="A28" s="135" t="s">
        <v>71</v>
      </c>
      <c r="B28" s="136" t="s">
        <v>72</v>
      </c>
      <c r="C28" s="59">
        <f t="shared" si="0"/>
        <v>0</v>
      </c>
      <c r="D28" s="59">
        <v>0</v>
      </c>
      <c r="E28" s="59">
        <v>0</v>
      </c>
    </row>
    <row r="29" s="40" customFormat="1" ht="20.1" customHeight="1" spans="1:5">
      <c r="A29" s="135" t="s">
        <v>73</v>
      </c>
      <c r="B29" s="136" t="s">
        <v>74</v>
      </c>
      <c r="C29" s="59">
        <f t="shared" si="0"/>
        <v>0</v>
      </c>
      <c r="D29" s="59">
        <v>0</v>
      </c>
      <c r="E29" s="59">
        <v>0</v>
      </c>
    </row>
    <row r="30" s="40" customFormat="1" ht="20.1" customHeight="1" spans="1:5">
      <c r="A30" s="135" t="s">
        <v>75</v>
      </c>
      <c r="B30" s="136" t="s">
        <v>76</v>
      </c>
      <c r="C30" s="59">
        <f t="shared" si="0"/>
        <v>0</v>
      </c>
      <c r="D30" s="59">
        <v>0</v>
      </c>
      <c r="E30" s="59">
        <v>0</v>
      </c>
    </row>
    <row r="31" s="40" customFormat="1" ht="20.1" customHeight="1" spans="1:5">
      <c r="A31" s="135" t="s">
        <v>77</v>
      </c>
      <c r="B31" s="136" t="s">
        <v>78</v>
      </c>
      <c r="C31" s="59">
        <f t="shared" si="0"/>
        <v>0</v>
      </c>
      <c r="D31" s="59">
        <v>0</v>
      </c>
      <c r="E31" s="59">
        <v>0</v>
      </c>
    </row>
    <row r="32" s="40" customFormat="1" ht="20.1" customHeight="1" spans="1:5">
      <c r="A32" s="135" t="s">
        <v>79</v>
      </c>
      <c r="B32" s="136" t="s">
        <v>80</v>
      </c>
      <c r="C32" s="59">
        <f t="shared" si="0"/>
        <v>95.34</v>
      </c>
      <c r="D32" s="59">
        <v>65.34</v>
      </c>
      <c r="E32" s="59">
        <v>30</v>
      </c>
    </row>
    <row r="33" s="40" customFormat="1" ht="20.1" customHeight="1" spans="1:5">
      <c r="A33" s="135" t="s">
        <v>81</v>
      </c>
      <c r="B33" s="136" t="s">
        <v>82</v>
      </c>
      <c r="C33" s="59">
        <f t="shared" si="0"/>
        <v>0</v>
      </c>
      <c r="D33" s="59">
        <v>0</v>
      </c>
      <c r="E33" s="59">
        <v>0</v>
      </c>
    </row>
    <row r="34" s="40" customFormat="1" ht="20.1" customHeight="1" spans="1:5">
      <c r="A34" s="135" t="s">
        <v>83</v>
      </c>
      <c r="B34" s="136" t="s">
        <v>84</v>
      </c>
      <c r="C34" s="59">
        <f t="shared" si="0"/>
        <v>0</v>
      </c>
      <c r="D34" s="59">
        <v>0</v>
      </c>
      <c r="E34" s="59">
        <v>0</v>
      </c>
    </row>
    <row r="35" s="40" customFormat="1" ht="20.1" customHeight="1" spans="1:5">
      <c r="A35" s="135" t="s">
        <v>85</v>
      </c>
      <c r="B35" s="136" t="s">
        <v>86</v>
      </c>
      <c r="C35" s="59">
        <f t="shared" si="0"/>
        <v>0</v>
      </c>
      <c r="D35" s="59">
        <v>0</v>
      </c>
      <c r="E35" s="59">
        <v>0</v>
      </c>
    </row>
    <row r="36" s="40" customFormat="1" ht="20.1" customHeight="1" spans="1:5">
      <c r="A36" s="135" t="s">
        <v>87</v>
      </c>
      <c r="B36" s="136" t="s">
        <v>88</v>
      </c>
      <c r="C36" s="59">
        <f t="shared" si="0"/>
        <v>0</v>
      </c>
      <c r="D36" s="59">
        <v>0</v>
      </c>
      <c r="E36" s="59">
        <v>0</v>
      </c>
    </row>
    <row r="37" s="40" customFormat="1" ht="20.1" customHeight="1" spans="1:5">
      <c r="A37" s="135" t="s">
        <v>89</v>
      </c>
      <c r="B37" s="136" t="s">
        <v>90</v>
      </c>
      <c r="C37" s="59">
        <f t="shared" si="0"/>
        <v>0</v>
      </c>
      <c r="D37" s="59">
        <v>0</v>
      </c>
      <c r="E37" s="59">
        <v>0</v>
      </c>
    </row>
    <row r="38" s="40" customFormat="1" ht="20.1" customHeight="1" spans="1:5">
      <c r="A38" s="135" t="s">
        <v>91</v>
      </c>
      <c r="B38" s="136" t="s">
        <v>92</v>
      </c>
      <c r="C38" s="59">
        <f t="shared" si="0"/>
        <v>0</v>
      </c>
      <c r="D38" s="59">
        <v>0</v>
      </c>
      <c r="E38" s="59">
        <v>0</v>
      </c>
    </row>
    <row r="39" s="40" customFormat="1" ht="20.1" customHeight="1" spans="1:5">
      <c r="A39" s="135" t="s">
        <v>93</v>
      </c>
      <c r="B39" s="136" t="s">
        <v>94</v>
      </c>
      <c r="C39" s="59">
        <f t="shared" si="0"/>
        <v>0</v>
      </c>
      <c r="D39" s="59">
        <v>0</v>
      </c>
      <c r="E39" s="59">
        <v>0</v>
      </c>
    </row>
    <row r="40" s="40" customFormat="1" ht="20.1" customHeight="1" spans="1:5">
      <c r="A40" s="135" t="s">
        <v>95</v>
      </c>
      <c r="B40" s="136" t="s">
        <v>96</v>
      </c>
      <c r="C40" s="59">
        <f t="shared" si="0"/>
        <v>0</v>
      </c>
      <c r="D40" s="59">
        <v>0</v>
      </c>
      <c r="E40" s="59">
        <v>0</v>
      </c>
    </row>
    <row r="41" s="40" customFormat="1" ht="20.1" customHeight="1" spans="1:5">
      <c r="A41" s="135" t="s">
        <v>97</v>
      </c>
      <c r="B41" s="136" t="s">
        <v>98</v>
      </c>
      <c r="C41" s="59">
        <f t="shared" si="0"/>
        <v>0</v>
      </c>
      <c r="D41" s="59">
        <v>0</v>
      </c>
      <c r="E41" s="59">
        <v>0</v>
      </c>
    </row>
    <row r="42" s="40" customFormat="1" ht="20.1" customHeight="1" spans="1:5">
      <c r="A42" s="135" t="s">
        <v>99</v>
      </c>
      <c r="B42" s="136" t="s">
        <v>100</v>
      </c>
      <c r="C42" s="59">
        <f t="shared" si="0"/>
        <v>0</v>
      </c>
      <c r="D42" s="59">
        <v>0</v>
      </c>
      <c r="E42" s="59">
        <v>0</v>
      </c>
    </row>
    <row r="43" s="40" customFormat="1" ht="20.1" customHeight="1" spans="1:5">
      <c r="A43" s="57" t="s">
        <v>101</v>
      </c>
      <c r="B43" s="58" t="s">
        <v>23</v>
      </c>
      <c r="C43" s="59">
        <f t="shared" si="0"/>
        <v>3.67</v>
      </c>
      <c r="D43" s="59">
        <v>3.67</v>
      </c>
      <c r="E43" s="59">
        <v>0</v>
      </c>
    </row>
    <row r="44" s="40" customFormat="1" ht="20.1" customHeight="1" spans="1:5">
      <c r="A44" s="135" t="s">
        <v>102</v>
      </c>
      <c r="B44" s="136" t="s">
        <v>103</v>
      </c>
      <c r="C44" s="59">
        <f t="shared" si="0"/>
        <v>3.67</v>
      </c>
      <c r="D44" s="59">
        <v>3.67</v>
      </c>
      <c r="E44" s="59">
        <v>0</v>
      </c>
    </row>
    <row r="45" s="40" customFormat="1" ht="20.1" customHeight="1" spans="1:5">
      <c r="A45" s="135" t="s">
        <v>104</v>
      </c>
      <c r="B45" s="136" t="s">
        <v>105</v>
      </c>
      <c r="C45" s="59">
        <f t="shared" si="0"/>
        <v>3.67</v>
      </c>
      <c r="D45" s="59">
        <v>3.67</v>
      </c>
      <c r="E45" s="59">
        <v>0</v>
      </c>
    </row>
    <row r="46" s="40" customFormat="1" ht="20.1" customHeight="1" spans="1:5">
      <c r="A46" s="48" t="s">
        <v>106</v>
      </c>
      <c r="B46" s="48"/>
      <c r="C46" s="48"/>
      <c r="D46" s="48"/>
      <c r="E46" s="48"/>
    </row>
    <row r="47" customHeight="1" spans="1:5">
      <c r="A47" s="42"/>
      <c r="B47" s="42"/>
      <c r="C47" s="42"/>
      <c r="D47" s="42"/>
      <c r="E47" s="42"/>
    </row>
    <row r="48" customHeight="1" spans="1:5">
      <c r="A48" s="42"/>
      <c r="B48" s="42"/>
      <c r="C48" s="42"/>
      <c r="D48" s="42"/>
      <c r="E48" s="42"/>
    </row>
    <row r="49" customHeight="1" spans="1:5">
      <c r="A49" s="42"/>
      <c r="B49" s="42"/>
      <c r="C49" s="42"/>
      <c r="D49" s="42"/>
      <c r="E49" s="42"/>
    </row>
    <row r="50" customHeight="1" spans="1:5">
      <c r="A50" s="42"/>
      <c r="B50" s="42"/>
      <c r="D50" s="42"/>
      <c r="E50" s="42"/>
    </row>
    <row r="51" customHeight="1" spans="1:5">
      <c r="A51" s="42"/>
      <c r="B51" s="42"/>
      <c r="D51" s="42"/>
      <c r="E51" s="42"/>
    </row>
    <row r="52" s="42" customFormat="1" customHeight="1"/>
    <row r="53" customHeight="1" spans="1:2">
      <c r="A53" s="42"/>
      <c r="B53" s="42"/>
    </row>
    <row r="54" customHeight="1" spans="1:4">
      <c r="A54" s="42"/>
      <c r="B54" s="42"/>
      <c r="D54" s="42"/>
    </row>
    <row r="55" customHeight="1" spans="1:2">
      <c r="A55" s="42"/>
      <c r="B55" s="42"/>
    </row>
    <row r="56" customHeight="1" spans="1:2">
      <c r="A56" s="42"/>
      <c r="B56" s="42"/>
    </row>
    <row r="57" customHeight="1" spans="2:3">
      <c r="B57" s="42"/>
      <c r="C57" s="42"/>
    </row>
    <row r="59" customHeight="1" spans="1:1">
      <c r="A59" s="42"/>
    </row>
    <row r="61" customHeight="1" spans="2:2">
      <c r="B61" s="42"/>
    </row>
    <row r="62" customHeight="1" spans="2:2">
      <c r="B62" s="42"/>
    </row>
  </sheetData>
  <mergeCells count="4">
    <mergeCell ref="A2:E2"/>
    <mergeCell ref="A5:B5"/>
    <mergeCell ref="C5:E5"/>
    <mergeCell ref="A7:B7"/>
  </mergeCells>
  <printOptions horizontalCentered="1"/>
  <pageMargins left="0" right="0" top="0.999999984981507" bottom="0.999999984981507" header="0.499999992490753" footer="0.499999992490753"/>
  <pageSetup paperSize="9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N41"/>
  <sheetViews>
    <sheetView showGridLines="0" showZeros="0" zoomScaleSheetLayoutView="60" topLeftCell="A2" workbookViewId="0">
      <selection activeCell="A2" sqref="A2:E2"/>
    </sheetView>
  </sheetViews>
  <sheetFormatPr defaultColWidth="6.875" defaultRowHeight="20.1" customHeight="1"/>
  <cols>
    <col min="1" max="1" width="14.5" style="41" customWidth="1"/>
    <col min="2" max="2" width="33.375" style="41" customWidth="1"/>
    <col min="3" max="5" width="20.625" style="41" customWidth="1"/>
    <col min="6" max="16384" width="6.875" style="41"/>
  </cols>
  <sheetData>
    <row r="1" customHeight="1" spans="1:5">
      <c r="A1" s="9" t="s">
        <v>107</v>
      </c>
      <c r="E1" s="131"/>
    </row>
    <row r="2" ht="44.25" customHeight="1" spans="1:5">
      <c r="A2" s="43" t="s">
        <v>108</v>
      </c>
      <c r="B2" s="132"/>
      <c r="C2" s="132"/>
      <c r="D2" s="132"/>
      <c r="E2" s="132"/>
    </row>
    <row r="3" customHeight="1" spans="1:5">
      <c r="A3" s="133"/>
      <c r="B3" s="133"/>
      <c r="C3" s="133"/>
      <c r="D3" s="133"/>
      <c r="E3" s="133"/>
    </row>
    <row r="4" s="123" customFormat="1" customHeight="1" spans="1:5">
      <c r="A4" s="48"/>
      <c r="B4" s="40"/>
      <c r="C4" s="40"/>
      <c r="D4" s="40"/>
      <c r="E4" s="134" t="s">
        <v>2</v>
      </c>
    </row>
    <row r="5" s="123" customFormat="1" customHeight="1" spans="1:5">
      <c r="A5" s="67" t="s">
        <v>109</v>
      </c>
      <c r="B5" s="67"/>
      <c r="C5" s="67" t="s">
        <v>110</v>
      </c>
      <c r="D5" s="67"/>
      <c r="E5" s="67"/>
    </row>
    <row r="6" s="123" customFormat="1" customHeight="1" spans="1:5">
      <c r="A6" s="67" t="s">
        <v>31</v>
      </c>
      <c r="B6" s="67" t="s">
        <v>32</v>
      </c>
      <c r="C6" s="67" t="s">
        <v>7</v>
      </c>
      <c r="D6" s="67" t="s">
        <v>111</v>
      </c>
      <c r="E6" s="67" t="s">
        <v>112</v>
      </c>
    </row>
    <row r="7" s="123" customFormat="1" customHeight="1" spans="1:10">
      <c r="A7" s="52" t="s">
        <v>7</v>
      </c>
      <c r="B7" s="52"/>
      <c r="C7" s="54">
        <f t="shared" ref="C7:C39" si="0">D7+E7</f>
        <v>83.81</v>
      </c>
      <c r="D7" s="54">
        <f>D8+D19+D34+D38</f>
        <v>72.23</v>
      </c>
      <c r="E7" s="54">
        <f>E8+E19+E34+E38</f>
        <v>11.58</v>
      </c>
      <c r="J7" s="104"/>
    </row>
    <row r="8" s="123" customFormat="1" customHeight="1" spans="1:10">
      <c r="A8" s="57" t="s">
        <v>113</v>
      </c>
      <c r="B8" s="58" t="s">
        <v>114</v>
      </c>
      <c r="C8" s="54">
        <f t="shared" si="0"/>
        <v>72.23</v>
      </c>
      <c r="D8" s="59">
        <v>72.23</v>
      </c>
      <c r="E8" s="54">
        <v>0</v>
      </c>
      <c r="J8" s="104"/>
    </row>
    <row r="9" s="123" customFormat="1" customHeight="1" spans="1:10">
      <c r="A9" s="135" t="s">
        <v>115</v>
      </c>
      <c r="B9" s="136" t="s">
        <v>116</v>
      </c>
      <c r="C9" s="54">
        <f t="shared" si="0"/>
        <v>15.82</v>
      </c>
      <c r="D9" s="59">
        <v>15.82</v>
      </c>
      <c r="E9" s="54">
        <v>0</v>
      </c>
      <c r="J9" s="104"/>
    </row>
    <row r="10" s="123" customFormat="1" customHeight="1" spans="1:10">
      <c r="A10" s="135" t="s">
        <v>117</v>
      </c>
      <c r="B10" s="136" t="s">
        <v>118</v>
      </c>
      <c r="C10" s="54">
        <f t="shared" si="0"/>
        <v>0.7</v>
      </c>
      <c r="D10" s="59">
        <v>0.7</v>
      </c>
      <c r="E10" s="54">
        <v>0</v>
      </c>
      <c r="J10" s="104"/>
    </row>
    <row r="11" s="123" customFormat="1" customHeight="1" spans="1:10">
      <c r="A11" s="135" t="s">
        <v>119</v>
      </c>
      <c r="B11" s="136" t="s">
        <v>120</v>
      </c>
      <c r="C11" s="54">
        <f t="shared" si="0"/>
        <v>0</v>
      </c>
      <c r="D11" s="59">
        <v>0</v>
      </c>
      <c r="E11" s="54">
        <v>0</v>
      </c>
      <c r="J11" s="104"/>
    </row>
    <row r="12" s="123" customFormat="1" customHeight="1" spans="1:10">
      <c r="A12" s="135" t="s">
        <v>121</v>
      </c>
      <c r="B12" s="136" t="s">
        <v>122</v>
      </c>
      <c r="C12" s="54">
        <f t="shared" si="0"/>
        <v>36.39</v>
      </c>
      <c r="D12" s="59">
        <v>36.39</v>
      </c>
      <c r="E12" s="54">
        <v>0</v>
      </c>
      <c r="J12" s="104"/>
    </row>
    <row r="13" s="123" customFormat="1" customHeight="1" spans="1:10">
      <c r="A13" s="135" t="s">
        <v>123</v>
      </c>
      <c r="B13" s="136" t="s">
        <v>124</v>
      </c>
      <c r="C13" s="54">
        <f t="shared" si="0"/>
        <v>7.5</v>
      </c>
      <c r="D13" s="59">
        <v>7.5</v>
      </c>
      <c r="E13" s="54">
        <v>0</v>
      </c>
      <c r="J13" s="104"/>
    </row>
    <row r="14" s="123" customFormat="1" customHeight="1" spans="1:10">
      <c r="A14" s="135" t="s">
        <v>125</v>
      </c>
      <c r="B14" s="136" t="s">
        <v>126</v>
      </c>
      <c r="C14" s="54">
        <f t="shared" si="0"/>
        <v>3.75</v>
      </c>
      <c r="D14" s="59">
        <v>3.75</v>
      </c>
      <c r="E14" s="54">
        <v>0</v>
      </c>
      <c r="J14" s="104"/>
    </row>
    <row r="15" s="123" customFormat="1" customHeight="1" spans="1:10">
      <c r="A15" s="135" t="s">
        <v>127</v>
      </c>
      <c r="B15" s="136" t="s">
        <v>128</v>
      </c>
      <c r="C15" s="54">
        <f t="shared" si="0"/>
        <v>2.91</v>
      </c>
      <c r="D15" s="59">
        <v>2.91</v>
      </c>
      <c r="E15" s="54">
        <v>0</v>
      </c>
      <c r="J15" s="104"/>
    </row>
    <row r="16" s="123" customFormat="1" customHeight="1" spans="1:10">
      <c r="A16" s="135" t="s">
        <v>129</v>
      </c>
      <c r="B16" s="136" t="s">
        <v>130</v>
      </c>
      <c r="C16" s="54">
        <f t="shared" si="0"/>
        <v>0.84</v>
      </c>
      <c r="D16" s="59">
        <v>0.84</v>
      </c>
      <c r="E16" s="54">
        <v>0</v>
      </c>
      <c r="J16" s="104"/>
    </row>
    <row r="17" s="123" customFormat="1" customHeight="1" spans="1:10">
      <c r="A17" s="135" t="s">
        <v>131</v>
      </c>
      <c r="B17" s="136" t="s">
        <v>132</v>
      </c>
      <c r="C17" s="54">
        <f t="shared" si="0"/>
        <v>3.67</v>
      </c>
      <c r="D17" s="59">
        <v>3.67</v>
      </c>
      <c r="E17" s="54">
        <v>0</v>
      </c>
      <c r="J17" s="104"/>
    </row>
    <row r="18" s="123" customFormat="1" customHeight="1" spans="1:10">
      <c r="A18" s="135" t="s">
        <v>133</v>
      </c>
      <c r="B18" s="136" t="s">
        <v>134</v>
      </c>
      <c r="C18" s="54">
        <f t="shared" si="0"/>
        <v>0.64</v>
      </c>
      <c r="D18" s="59">
        <v>0.64</v>
      </c>
      <c r="E18" s="54">
        <v>0</v>
      </c>
      <c r="J18" s="104"/>
    </row>
    <row r="19" s="123" customFormat="1" customHeight="1" spans="1:10">
      <c r="A19" s="57" t="s">
        <v>135</v>
      </c>
      <c r="B19" s="58" t="s">
        <v>136</v>
      </c>
      <c r="C19" s="54">
        <f t="shared" si="0"/>
        <v>8.51</v>
      </c>
      <c r="D19" s="59">
        <v>0</v>
      </c>
      <c r="E19" s="54">
        <v>8.51</v>
      </c>
      <c r="J19" s="104"/>
    </row>
    <row r="20" s="123" customFormat="1" customHeight="1" spans="1:10">
      <c r="A20" s="135" t="s">
        <v>137</v>
      </c>
      <c r="B20" s="136" t="s">
        <v>138</v>
      </c>
      <c r="C20" s="54">
        <f t="shared" si="0"/>
        <v>2.07</v>
      </c>
      <c r="D20" s="59">
        <v>0</v>
      </c>
      <c r="E20" s="54">
        <v>2.07</v>
      </c>
      <c r="J20" s="104"/>
    </row>
    <row r="21" s="123" customFormat="1" customHeight="1" spans="1:10">
      <c r="A21" s="135" t="s">
        <v>139</v>
      </c>
      <c r="B21" s="136" t="s">
        <v>140</v>
      </c>
      <c r="C21" s="54">
        <f t="shared" si="0"/>
        <v>0</v>
      </c>
      <c r="D21" s="59">
        <v>0</v>
      </c>
      <c r="E21" s="54">
        <v>0</v>
      </c>
      <c r="J21" s="104"/>
    </row>
    <row r="22" s="123" customFormat="1" customHeight="1" spans="1:10">
      <c r="A22" s="135" t="s">
        <v>141</v>
      </c>
      <c r="B22" s="136" t="s">
        <v>142</v>
      </c>
      <c r="C22" s="54">
        <f t="shared" si="0"/>
        <v>0</v>
      </c>
      <c r="D22" s="59">
        <v>0</v>
      </c>
      <c r="E22" s="54">
        <v>0</v>
      </c>
      <c r="J22" s="104"/>
    </row>
    <row r="23" s="123" customFormat="1" customHeight="1" spans="1:10">
      <c r="A23" s="135" t="s">
        <v>143</v>
      </c>
      <c r="B23" s="136" t="s">
        <v>144</v>
      </c>
      <c r="C23" s="54">
        <f t="shared" si="0"/>
        <v>0</v>
      </c>
      <c r="D23" s="59">
        <v>0</v>
      </c>
      <c r="E23" s="54">
        <v>0</v>
      </c>
      <c r="J23" s="104"/>
    </row>
    <row r="24" s="123" customFormat="1" customHeight="1" spans="1:10">
      <c r="A24" s="135" t="s">
        <v>145</v>
      </c>
      <c r="B24" s="136" t="s">
        <v>146</v>
      </c>
      <c r="C24" s="54">
        <f t="shared" si="0"/>
        <v>0.5</v>
      </c>
      <c r="D24" s="59">
        <v>0</v>
      </c>
      <c r="E24" s="54">
        <v>0.5</v>
      </c>
      <c r="J24" s="104"/>
    </row>
    <row r="25" s="123" customFormat="1" customHeight="1" spans="1:10">
      <c r="A25" s="135" t="s">
        <v>147</v>
      </c>
      <c r="B25" s="136" t="s">
        <v>148</v>
      </c>
      <c r="C25" s="54">
        <f t="shared" si="0"/>
        <v>0.46</v>
      </c>
      <c r="D25" s="59">
        <v>0</v>
      </c>
      <c r="E25" s="54">
        <v>0.46</v>
      </c>
      <c r="J25" s="104"/>
    </row>
    <row r="26" s="123" customFormat="1" customHeight="1" spans="1:10">
      <c r="A26" s="135" t="s">
        <v>149</v>
      </c>
      <c r="B26" s="136" t="s">
        <v>150</v>
      </c>
      <c r="C26" s="54">
        <f t="shared" si="0"/>
        <v>1</v>
      </c>
      <c r="D26" s="59">
        <v>0</v>
      </c>
      <c r="E26" s="54">
        <v>1</v>
      </c>
      <c r="J26" s="104"/>
    </row>
    <row r="27" s="123" customFormat="1" customHeight="1" spans="1:10">
      <c r="A27" s="135" t="s">
        <v>151</v>
      </c>
      <c r="B27" s="136" t="s">
        <v>152</v>
      </c>
      <c r="C27" s="54">
        <f t="shared" si="0"/>
        <v>0</v>
      </c>
      <c r="D27" s="59">
        <v>0</v>
      </c>
      <c r="E27" s="54">
        <v>0</v>
      </c>
      <c r="J27" s="104"/>
    </row>
    <row r="28" s="123" customFormat="1" customHeight="1" spans="1:10">
      <c r="A28" s="135" t="s">
        <v>153</v>
      </c>
      <c r="B28" s="136" t="s">
        <v>154</v>
      </c>
      <c r="C28" s="54">
        <f t="shared" si="0"/>
        <v>0</v>
      </c>
      <c r="D28" s="59">
        <v>0</v>
      </c>
      <c r="E28" s="54">
        <v>0</v>
      </c>
      <c r="J28" s="104"/>
    </row>
    <row r="29" s="123" customFormat="1" customHeight="1" spans="1:10">
      <c r="A29" s="135" t="s">
        <v>155</v>
      </c>
      <c r="B29" s="136" t="s">
        <v>156</v>
      </c>
      <c r="C29" s="54">
        <f t="shared" si="0"/>
        <v>2.01</v>
      </c>
      <c r="D29" s="59">
        <v>0</v>
      </c>
      <c r="E29" s="54">
        <v>2.01</v>
      </c>
      <c r="J29" s="104"/>
    </row>
    <row r="30" s="123" customFormat="1" customHeight="1" spans="1:7">
      <c r="A30" s="135" t="s">
        <v>157</v>
      </c>
      <c r="B30" s="136" t="s">
        <v>158</v>
      </c>
      <c r="C30" s="54">
        <f t="shared" si="0"/>
        <v>0.47</v>
      </c>
      <c r="D30" s="59">
        <v>0</v>
      </c>
      <c r="E30" s="54">
        <v>0.47</v>
      </c>
      <c r="G30" s="104"/>
    </row>
    <row r="31" s="123" customFormat="1" customHeight="1" spans="1:11">
      <c r="A31" s="135" t="s">
        <v>159</v>
      </c>
      <c r="B31" s="136" t="s">
        <v>160</v>
      </c>
      <c r="C31" s="54">
        <f t="shared" si="0"/>
        <v>0</v>
      </c>
      <c r="D31" s="59">
        <v>0</v>
      </c>
      <c r="E31" s="54">
        <v>0</v>
      </c>
      <c r="F31" s="104"/>
      <c r="G31" s="104"/>
      <c r="K31" s="104"/>
    </row>
    <row r="32" s="123" customFormat="1" customHeight="1" spans="1:8">
      <c r="A32" s="135" t="s">
        <v>161</v>
      </c>
      <c r="B32" s="136" t="s">
        <v>162</v>
      </c>
      <c r="C32" s="54">
        <f t="shared" si="0"/>
        <v>2</v>
      </c>
      <c r="D32" s="59">
        <v>0</v>
      </c>
      <c r="E32" s="54">
        <v>2</v>
      </c>
      <c r="F32" s="104"/>
      <c r="H32" s="104"/>
    </row>
    <row r="33" s="123" customFormat="1" customHeight="1" spans="1:8">
      <c r="A33" s="135" t="s">
        <v>163</v>
      </c>
      <c r="B33" s="136" t="s">
        <v>164</v>
      </c>
      <c r="C33" s="54">
        <f t="shared" si="0"/>
        <v>0</v>
      </c>
      <c r="D33" s="59">
        <v>0</v>
      </c>
      <c r="E33" s="54">
        <v>0</v>
      </c>
      <c r="F33" s="104"/>
      <c r="H33" s="104"/>
    </row>
    <row r="34" s="123" customFormat="1" customHeight="1" spans="1:8">
      <c r="A34" s="57" t="s">
        <v>165</v>
      </c>
      <c r="B34" s="58" t="s">
        <v>166</v>
      </c>
      <c r="C34" s="54">
        <f t="shared" si="0"/>
        <v>0</v>
      </c>
      <c r="D34" s="59">
        <v>0</v>
      </c>
      <c r="E34" s="54">
        <v>0</v>
      </c>
      <c r="F34" s="104"/>
      <c r="G34" s="104"/>
      <c r="H34" s="104"/>
    </row>
    <row r="35" s="123" customFormat="1" customHeight="1" spans="1:10">
      <c r="A35" s="135" t="s">
        <v>167</v>
      </c>
      <c r="B35" s="136" t="s">
        <v>168</v>
      </c>
      <c r="C35" s="54">
        <f t="shared" si="0"/>
        <v>0</v>
      </c>
      <c r="D35" s="59">
        <v>0</v>
      </c>
      <c r="E35" s="54">
        <v>0</v>
      </c>
      <c r="F35" s="104"/>
      <c r="J35" s="104"/>
    </row>
    <row r="36" s="123" customFormat="1" customHeight="1" spans="1:11">
      <c r="A36" s="135" t="s">
        <v>169</v>
      </c>
      <c r="B36" s="136" t="s">
        <v>170</v>
      </c>
      <c r="C36" s="54">
        <f t="shared" si="0"/>
        <v>0</v>
      </c>
      <c r="D36" s="59">
        <v>0</v>
      </c>
      <c r="E36" s="54">
        <v>0</v>
      </c>
      <c r="F36" s="104"/>
      <c r="G36" s="104"/>
      <c r="K36" s="104"/>
    </row>
    <row r="37" s="123" customFormat="1" customHeight="1" spans="1:11">
      <c r="A37" s="135" t="s">
        <v>171</v>
      </c>
      <c r="B37" s="136" t="s">
        <v>172</v>
      </c>
      <c r="C37" s="54">
        <f t="shared" si="0"/>
        <v>0</v>
      </c>
      <c r="D37" s="59">
        <v>0</v>
      </c>
      <c r="E37" s="54">
        <v>0</v>
      </c>
      <c r="F37" s="104"/>
      <c r="G37" s="104"/>
      <c r="H37" s="104"/>
      <c r="K37" s="104"/>
    </row>
    <row r="38" s="123" customFormat="1" customHeight="1" spans="1:11">
      <c r="A38" s="57" t="s">
        <v>173</v>
      </c>
      <c r="B38" s="58" t="s">
        <v>174</v>
      </c>
      <c r="C38" s="54">
        <f t="shared" si="0"/>
        <v>3.07</v>
      </c>
      <c r="D38" s="59">
        <v>0</v>
      </c>
      <c r="E38" s="54">
        <v>3.07</v>
      </c>
      <c r="F38" s="104"/>
      <c r="G38" s="104"/>
      <c r="K38" s="104"/>
    </row>
    <row r="39" s="123" customFormat="1" customHeight="1" spans="1:11">
      <c r="A39" s="135" t="s">
        <v>175</v>
      </c>
      <c r="B39" s="136" t="s">
        <v>176</v>
      </c>
      <c r="C39" s="54">
        <f t="shared" si="0"/>
        <v>3.07</v>
      </c>
      <c r="D39" s="59">
        <v>0</v>
      </c>
      <c r="E39" s="54">
        <v>3.07</v>
      </c>
      <c r="F39" s="104"/>
      <c r="G39" s="104"/>
      <c r="K39" s="104"/>
    </row>
    <row r="40" customHeight="1" spans="3:5">
      <c r="C40" s="42"/>
      <c r="D40" s="42"/>
      <c r="E40" s="42"/>
    </row>
    <row r="41" customHeight="1" spans="4:14">
      <c r="D41" s="42"/>
      <c r="E41" s="42"/>
      <c r="F41" s="42"/>
      <c r="N41" s="42"/>
    </row>
  </sheetData>
  <mergeCells count="4">
    <mergeCell ref="A2:E2"/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L20"/>
  <sheetViews>
    <sheetView showGridLines="0" showZeros="0" zoomScaleSheetLayoutView="60" topLeftCell="G1" workbookViewId="0">
      <selection activeCell="K8" sqref="K8:L8"/>
    </sheetView>
  </sheetViews>
  <sheetFormatPr defaultColWidth="6.875" defaultRowHeight="12.75" customHeight="1"/>
  <cols>
    <col min="1" max="6" width="11.625" style="41" hidden="1" customWidth="1"/>
    <col min="7" max="12" width="19.625" style="41" customWidth="1"/>
    <col min="13" max="16384" width="6.875" style="41"/>
  </cols>
  <sheetData>
    <row r="1" ht="20.1" customHeight="1" spans="1:12">
      <c r="A1" s="120" t="s">
        <v>177</v>
      </c>
      <c r="G1" s="9" t="s">
        <v>178</v>
      </c>
      <c r="L1" s="130"/>
    </row>
    <row r="2" ht="42" customHeight="1" spans="1:12">
      <c r="A2" s="121" t="s">
        <v>179</v>
      </c>
      <c r="B2" s="106"/>
      <c r="C2" s="106"/>
      <c r="D2" s="106"/>
      <c r="E2" s="106"/>
      <c r="F2" s="106"/>
      <c r="G2" s="105" t="s">
        <v>179</v>
      </c>
      <c r="H2" s="105"/>
      <c r="I2" s="105"/>
      <c r="J2" s="105"/>
      <c r="K2" s="105"/>
      <c r="L2" s="105"/>
    </row>
    <row r="3" ht="20.1" customHeight="1" spans="1:12">
      <c r="A3" s="122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ht="20.1" customHeight="1" spans="1:12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49" t="s">
        <v>2</v>
      </c>
    </row>
    <row r="5" ht="28.5" customHeight="1" spans="1:12">
      <c r="A5" s="67" t="s">
        <v>180</v>
      </c>
      <c r="B5" s="67"/>
      <c r="C5" s="67"/>
      <c r="D5" s="67"/>
      <c r="E5" s="67"/>
      <c r="F5" s="110"/>
      <c r="G5" s="67" t="s">
        <v>30</v>
      </c>
      <c r="H5" s="67"/>
      <c r="I5" s="67"/>
      <c r="J5" s="67"/>
      <c r="K5" s="67"/>
      <c r="L5" s="67"/>
    </row>
    <row r="6" ht="28.5" customHeight="1" spans="1:12">
      <c r="A6" s="85" t="s">
        <v>7</v>
      </c>
      <c r="B6" s="124" t="s">
        <v>181</v>
      </c>
      <c r="C6" s="85" t="s">
        <v>182</v>
      </c>
      <c r="D6" s="85"/>
      <c r="E6" s="85"/>
      <c r="F6" s="125" t="s">
        <v>183</v>
      </c>
      <c r="G6" s="67" t="s">
        <v>7</v>
      </c>
      <c r="H6" s="36" t="s">
        <v>181</v>
      </c>
      <c r="I6" s="67" t="s">
        <v>182</v>
      </c>
      <c r="J6" s="67"/>
      <c r="K6" s="67"/>
      <c r="L6" s="67" t="s">
        <v>183</v>
      </c>
    </row>
    <row r="7" ht="28.5" customHeight="1" spans="1:12">
      <c r="A7" s="111"/>
      <c r="B7" s="72"/>
      <c r="C7" s="112" t="s">
        <v>33</v>
      </c>
      <c r="D7" s="126" t="s">
        <v>184</v>
      </c>
      <c r="E7" s="126" t="s">
        <v>185</v>
      </c>
      <c r="F7" s="111"/>
      <c r="G7" s="67"/>
      <c r="H7" s="36"/>
      <c r="I7" s="67" t="s">
        <v>33</v>
      </c>
      <c r="J7" s="36" t="s">
        <v>184</v>
      </c>
      <c r="K7" s="36" t="s">
        <v>185</v>
      </c>
      <c r="L7" s="67"/>
    </row>
    <row r="8" s="40" customFormat="1" ht="28.5" customHeight="1" spans="1:12">
      <c r="A8" s="127"/>
      <c r="B8" s="127"/>
      <c r="C8" s="127"/>
      <c r="D8" s="127"/>
      <c r="E8" s="127"/>
      <c r="F8" s="128"/>
      <c r="G8" s="129">
        <f>H8+I8+L8</f>
        <v>1</v>
      </c>
      <c r="H8" s="129"/>
      <c r="I8" s="129">
        <f>J8+K8</f>
        <v>0</v>
      </c>
      <c r="J8" s="129"/>
      <c r="K8" s="129">
        <v>0</v>
      </c>
      <c r="L8" s="129">
        <v>1</v>
      </c>
    </row>
    <row r="9" ht="22.5" customHeight="1" spans="2:12">
      <c r="B9" s="42"/>
      <c r="G9" s="42"/>
      <c r="H9" s="42"/>
      <c r="I9" s="42"/>
      <c r="J9" s="42"/>
      <c r="K9" s="42"/>
      <c r="L9" s="42"/>
    </row>
    <row r="10" customHeight="1" spans="7:12">
      <c r="G10" s="42"/>
      <c r="H10" s="42"/>
      <c r="I10" s="42"/>
      <c r="J10" s="42"/>
      <c r="K10" s="42"/>
      <c r="L10" s="42"/>
    </row>
    <row r="11" customHeight="1" spans="7:12">
      <c r="G11" s="42"/>
      <c r="H11" s="42"/>
      <c r="I11" s="42"/>
      <c r="J11" s="42"/>
      <c r="K11" s="42"/>
      <c r="L11" s="42"/>
    </row>
    <row r="12" customHeight="1" spans="7:12">
      <c r="G12" s="42"/>
      <c r="H12" s="42"/>
      <c r="I12" s="42"/>
      <c r="L12" s="42"/>
    </row>
    <row r="13" customHeight="1" spans="6:11">
      <c r="F13" s="42"/>
      <c r="G13" s="42"/>
      <c r="H13" s="42"/>
      <c r="I13" s="42"/>
      <c r="J13" s="42"/>
      <c r="K13" s="42"/>
    </row>
    <row r="14" customHeight="1" spans="4:9">
      <c r="D14" s="42"/>
      <c r="G14" s="42"/>
      <c r="H14" s="42"/>
      <c r="I14" s="42"/>
    </row>
    <row r="15" customHeight="1" spans="10:10">
      <c r="J15" s="42"/>
    </row>
    <row r="16" customHeight="1" spans="11:12">
      <c r="K16" s="42"/>
      <c r="L16" s="42"/>
    </row>
    <row r="20" customHeight="1" spans="8:8">
      <c r="H20" s="42"/>
    </row>
  </sheetData>
  <mergeCells count="11">
    <mergeCell ref="G2:L2"/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E38"/>
  <sheetViews>
    <sheetView showGridLines="0" showZeros="0" zoomScaleSheetLayoutView="60" workbookViewId="0">
      <selection activeCell="D8" sqref="D8:E18"/>
    </sheetView>
  </sheetViews>
  <sheetFormatPr defaultColWidth="6.875" defaultRowHeight="12.75" customHeight="1" outlineLevelCol="4"/>
  <cols>
    <col min="1" max="1" width="19.5" style="41" customWidth="1"/>
    <col min="2" max="2" width="52.5" style="41" customWidth="1"/>
    <col min="3" max="5" width="18.25" style="41" customWidth="1"/>
    <col min="6" max="16384" width="6.875" style="41"/>
  </cols>
  <sheetData>
    <row r="1" ht="20.1" customHeight="1" spans="1:5">
      <c r="A1" s="9" t="s">
        <v>186</v>
      </c>
      <c r="E1" s="79"/>
    </row>
    <row r="2" ht="42.75" customHeight="1" spans="1:5">
      <c r="A2" s="105" t="s">
        <v>187</v>
      </c>
      <c r="B2" s="105"/>
      <c r="C2" s="105"/>
      <c r="D2" s="105"/>
      <c r="E2" s="105"/>
    </row>
    <row r="3" ht="20.1" customHeight="1" spans="1:5">
      <c r="A3" s="106"/>
      <c r="B3" s="106"/>
      <c r="C3" s="106"/>
      <c r="D3" s="106"/>
      <c r="E3" s="106"/>
    </row>
    <row r="4" ht="20.1" customHeight="1" spans="1:5">
      <c r="A4" s="107"/>
      <c r="B4" s="108"/>
      <c r="C4" s="108"/>
      <c r="D4" s="108"/>
      <c r="E4" s="109" t="s">
        <v>2</v>
      </c>
    </row>
    <row r="5" ht="20.1" customHeight="1" spans="1:5">
      <c r="A5" s="67" t="s">
        <v>31</v>
      </c>
      <c r="B5" s="110" t="s">
        <v>32</v>
      </c>
      <c r="C5" s="67" t="s">
        <v>188</v>
      </c>
      <c r="D5" s="67"/>
      <c r="E5" s="67"/>
    </row>
    <row r="6" ht="20.1" customHeight="1" spans="1:5">
      <c r="A6" s="111"/>
      <c r="B6" s="111"/>
      <c r="C6" s="112" t="s">
        <v>7</v>
      </c>
      <c r="D6" s="112" t="s">
        <v>34</v>
      </c>
      <c r="E6" s="112" t="s">
        <v>35</v>
      </c>
    </row>
    <row r="7" ht="20.1" customHeight="1" spans="1:5">
      <c r="A7" s="113" t="s">
        <v>7</v>
      </c>
      <c r="B7" s="113"/>
      <c r="C7" s="114">
        <f t="shared" ref="C7:C18" si="0">D7+E7</f>
        <v>0</v>
      </c>
      <c r="D7" s="114">
        <f>D8+D13</f>
        <v>0</v>
      </c>
      <c r="E7" s="114">
        <f>E8+E13</f>
        <v>0</v>
      </c>
    </row>
    <row r="8" ht="20.1" customHeight="1" spans="1:5">
      <c r="A8" s="115" t="s">
        <v>189</v>
      </c>
      <c r="B8" s="116" t="s">
        <v>21</v>
      </c>
      <c r="C8" s="114">
        <f t="shared" si="0"/>
        <v>0</v>
      </c>
      <c r="D8" s="117">
        <v>0</v>
      </c>
      <c r="E8" s="117">
        <v>0</v>
      </c>
    </row>
    <row r="9" ht="20.1" customHeight="1" spans="1:5">
      <c r="A9" s="118" t="s">
        <v>190</v>
      </c>
      <c r="B9" s="119" t="s">
        <v>191</v>
      </c>
      <c r="C9" s="114">
        <f t="shared" si="0"/>
        <v>0</v>
      </c>
      <c r="D9" s="117">
        <v>0</v>
      </c>
      <c r="E9" s="117">
        <v>0</v>
      </c>
    </row>
    <row r="10" ht="20.1" customHeight="1" spans="1:5">
      <c r="A10" s="118" t="s">
        <v>192</v>
      </c>
      <c r="B10" s="119" t="s">
        <v>193</v>
      </c>
      <c r="C10" s="114">
        <f t="shared" si="0"/>
        <v>0</v>
      </c>
      <c r="D10" s="117">
        <v>0</v>
      </c>
      <c r="E10" s="117">
        <v>0</v>
      </c>
    </row>
    <row r="11" ht="20.1" customHeight="1" spans="1:5">
      <c r="A11" s="118" t="s">
        <v>194</v>
      </c>
      <c r="B11" s="119" t="s">
        <v>195</v>
      </c>
      <c r="C11" s="114">
        <f t="shared" si="0"/>
        <v>0</v>
      </c>
      <c r="D11" s="117">
        <v>0</v>
      </c>
      <c r="E11" s="117">
        <v>0</v>
      </c>
    </row>
    <row r="12" ht="20.1" customHeight="1" spans="1:5">
      <c r="A12" s="118" t="s">
        <v>196</v>
      </c>
      <c r="B12" s="119" t="s">
        <v>197</v>
      </c>
      <c r="C12" s="114">
        <f t="shared" si="0"/>
        <v>0</v>
      </c>
      <c r="D12" s="117">
        <v>0</v>
      </c>
      <c r="E12" s="117">
        <v>0</v>
      </c>
    </row>
    <row r="13" ht="20.1" customHeight="1" spans="1:5">
      <c r="A13" s="115" t="s">
        <v>66</v>
      </c>
      <c r="B13" s="116" t="s">
        <v>22</v>
      </c>
      <c r="C13" s="114">
        <f t="shared" si="0"/>
        <v>0</v>
      </c>
      <c r="D13" s="117">
        <v>0</v>
      </c>
      <c r="E13" s="117">
        <v>0</v>
      </c>
    </row>
    <row r="14" ht="20.1" customHeight="1" spans="1:5">
      <c r="A14" s="118" t="s">
        <v>198</v>
      </c>
      <c r="B14" s="119" t="s">
        <v>199</v>
      </c>
      <c r="C14" s="114">
        <f t="shared" si="0"/>
        <v>0</v>
      </c>
      <c r="D14" s="117">
        <v>0</v>
      </c>
      <c r="E14" s="117">
        <v>0</v>
      </c>
    </row>
    <row r="15" ht="20.1" customHeight="1" spans="1:5">
      <c r="A15" s="118" t="s">
        <v>200</v>
      </c>
      <c r="B15" s="119" t="s">
        <v>201</v>
      </c>
      <c r="C15" s="114">
        <f t="shared" si="0"/>
        <v>0</v>
      </c>
      <c r="D15" s="117">
        <v>0</v>
      </c>
      <c r="E15" s="117">
        <v>0</v>
      </c>
    </row>
    <row r="16" ht="20.1" customHeight="1" spans="1:5">
      <c r="A16" s="118" t="s">
        <v>202</v>
      </c>
      <c r="B16" s="119" t="s">
        <v>203</v>
      </c>
      <c r="C16" s="114">
        <f t="shared" si="0"/>
        <v>0</v>
      </c>
      <c r="D16" s="117">
        <v>0</v>
      </c>
      <c r="E16" s="117">
        <v>0</v>
      </c>
    </row>
    <row r="17" ht="20.1" customHeight="1" spans="1:5">
      <c r="A17" s="118" t="s">
        <v>204</v>
      </c>
      <c r="B17" s="119" t="s">
        <v>205</v>
      </c>
      <c r="C17" s="114">
        <f t="shared" si="0"/>
        <v>0</v>
      </c>
      <c r="D17" s="117">
        <v>0</v>
      </c>
      <c r="E17" s="117">
        <v>0</v>
      </c>
    </row>
    <row r="18" ht="20.1" customHeight="1" spans="1:5">
      <c r="A18" s="118" t="s">
        <v>206</v>
      </c>
      <c r="B18" s="119" t="s">
        <v>203</v>
      </c>
      <c r="C18" s="114">
        <f t="shared" si="0"/>
        <v>0</v>
      </c>
      <c r="D18" s="117">
        <v>0</v>
      </c>
      <c r="E18" s="117">
        <v>0</v>
      </c>
    </row>
    <row r="19" ht="20.25" customHeight="1" spans="1:5">
      <c r="A19" s="48" t="s">
        <v>207</v>
      </c>
      <c r="B19" s="48"/>
      <c r="C19" s="48"/>
      <c r="D19" s="48"/>
      <c r="E19" s="48"/>
    </row>
    <row r="20" ht="20.25" customHeight="1" spans="1:5">
      <c r="A20" s="42"/>
      <c r="B20" s="42"/>
      <c r="C20" s="42"/>
      <c r="D20" s="42"/>
      <c r="E20" s="42"/>
    </row>
    <row r="21" customHeight="1" spans="1:5">
      <c r="A21" s="42"/>
      <c r="B21" s="42"/>
      <c r="C21" s="42"/>
      <c r="E21" s="42"/>
    </row>
    <row r="22" customHeight="1" spans="1:5">
      <c r="A22" s="42"/>
      <c r="B22" s="42"/>
      <c r="C22" s="42"/>
      <c r="D22" s="42"/>
      <c r="E22" s="42"/>
    </row>
    <row r="23" customHeight="1" spans="1:5">
      <c r="A23" s="42"/>
      <c r="B23" s="42"/>
      <c r="C23" s="42"/>
      <c r="E23" s="42"/>
    </row>
    <row r="24" customHeight="1" spans="1:5">
      <c r="A24" s="42"/>
      <c r="B24" s="42"/>
      <c r="D24" s="42"/>
      <c r="E24" s="42"/>
    </row>
    <row r="25" customHeight="1" spans="1:5">
      <c r="A25" s="42"/>
      <c r="E25" s="42"/>
    </row>
    <row r="26" customHeight="1" spans="2:2">
      <c r="B26" s="42"/>
    </row>
    <row r="27" customHeight="1" spans="2:2">
      <c r="B27" s="42"/>
    </row>
    <row r="28" customHeight="1" spans="2:2">
      <c r="B28" s="42"/>
    </row>
    <row r="29" customHeight="1" spans="2:2">
      <c r="B29" s="42"/>
    </row>
    <row r="30" customHeight="1" spans="2:2">
      <c r="B30" s="42"/>
    </row>
    <row r="31" customHeight="1" spans="2:2">
      <c r="B31" s="42"/>
    </row>
    <row r="33" customHeight="1" spans="2:2">
      <c r="B33" s="42"/>
    </row>
    <row r="34" customHeight="1" spans="2:2">
      <c r="B34" s="42"/>
    </row>
    <row r="36" customHeight="1" spans="2:2">
      <c r="B36" s="42"/>
    </row>
    <row r="37" customHeight="1" spans="2:2">
      <c r="B37" s="42"/>
    </row>
    <row r="38" customHeight="1" spans="4:4">
      <c r="D38" s="42"/>
    </row>
  </sheetData>
  <mergeCells count="5">
    <mergeCell ref="A2:E2"/>
    <mergeCell ref="C5:E5"/>
    <mergeCell ref="A7:B7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IQ24"/>
  <sheetViews>
    <sheetView showGridLines="0" showZeros="0" zoomScaleSheetLayoutView="60" topLeftCell="A2" workbookViewId="0">
      <selection activeCell="D7" sqref="D7:D13"/>
    </sheetView>
  </sheetViews>
  <sheetFormatPr defaultColWidth="6.875" defaultRowHeight="20.1" customHeight="1"/>
  <cols>
    <col min="1" max="4" width="34.5" style="41" customWidth="1"/>
    <col min="5" max="159" width="6.75" style="41" customWidth="1"/>
    <col min="160" max="16384" width="6.875" style="41"/>
  </cols>
  <sheetData>
    <row r="1" customHeight="1" spans="1:251">
      <c r="A1" s="9" t="s">
        <v>208</v>
      </c>
      <c r="B1" s="77"/>
      <c r="C1" s="78"/>
      <c r="D1" s="79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104"/>
      <c r="FE1" s="104"/>
      <c r="FF1" s="104"/>
      <c r="FG1" s="104"/>
      <c r="FH1" s="104"/>
      <c r="FI1" s="104"/>
      <c r="FJ1" s="104"/>
      <c r="FK1" s="104"/>
      <c r="FL1" s="104"/>
      <c r="FM1" s="104"/>
      <c r="FN1" s="104"/>
      <c r="FO1" s="104"/>
      <c r="FP1" s="104"/>
      <c r="FQ1" s="104"/>
      <c r="FR1" s="104"/>
      <c r="FS1" s="104"/>
      <c r="FT1" s="104"/>
      <c r="FU1" s="104"/>
      <c r="FV1" s="104"/>
      <c r="FW1" s="104"/>
      <c r="FX1" s="104"/>
      <c r="FY1" s="104"/>
      <c r="FZ1" s="104"/>
      <c r="GA1" s="104"/>
      <c r="GB1" s="104"/>
      <c r="GC1" s="104"/>
      <c r="GD1" s="104"/>
      <c r="GE1" s="104"/>
      <c r="GF1" s="104"/>
      <c r="GG1" s="104"/>
      <c r="GH1" s="104"/>
      <c r="GI1" s="104"/>
      <c r="GJ1" s="104"/>
      <c r="GK1" s="104"/>
      <c r="GL1" s="104"/>
      <c r="GM1" s="104"/>
      <c r="GN1" s="104"/>
      <c r="GO1" s="104"/>
      <c r="GP1" s="104"/>
      <c r="GQ1" s="104"/>
      <c r="GR1" s="104"/>
      <c r="GS1" s="104"/>
      <c r="GT1" s="104"/>
      <c r="GU1" s="104"/>
      <c r="GV1" s="104"/>
      <c r="GW1" s="104"/>
      <c r="GX1" s="104"/>
      <c r="GY1" s="104"/>
      <c r="GZ1" s="104"/>
      <c r="HA1" s="104"/>
      <c r="HB1" s="104"/>
      <c r="HC1" s="104"/>
      <c r="HD1" s="104"/>
      <c r="HE1" s="104"/>
      <c r="HF1" s="104"/>
      <c r="HG1" s="104"/>
      <c r="HH1" s="104"/>
      <c r="HI1" s="104"/>
      <c r="HJ1" s="104"/>
      <c r="HK1" s="104"/>
      <c r="HL1" s="104"/>
      <c r="HM1" s="104"/>
      <c r="HN1" s="104"/>
      <c r="HO1" s="104"/>
      <c r="HP1" s="104"/>
      <c r="HQ1" s="104"/>
      <c r="HR1" s="104"/>
      <c r="HS1" s="104"/>
      <c r="HT1" s="104"/>
      <c r="HU1" s="104"/>
      <c r="HV1" s="104"/>
      <c r="HW1" s="104"/>
      <c r="HX1" s="104"/>
      <c r="HY1" s="104"/>
      <c r="HZ1" s="104"/>
      <c r="IA1" s="104"/>
      <c r="IB1" s="104"/>
      <c r="IC1" s="104"/>
      <c r="ID1" s="104"/>
      <c r="IE1" s="104"/>
      <c r="IF1" s="104"/>
      <c r="IG1" s="104"/>
      <c r="IH1" s="104"/>
      <c r="II1" s="104"/>
      <c r="IJ1" s="104"/>
      <c r="IK1" s="104"/>
      <c r="IL1" s="104"/>
      <c r="IM1" s="104"/>
      <c r="IN1" s="104"/>
      <c r="IO1" s="104"/>
      <c r="IP1" s="104"/>
      <c r="IQ1" s="104"/>
    </row>
    <row r="2" ht="38.25" customHeight="1" spans="1:251">
      <c r="A2" s="80" t="s">
        <v>209</v>
      </c>
      <c r="B2" s="80"/>
      <c r="C2" s="80"/>
      <c r="D2" s="80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104"/>
      <c r="FE2" s="104"/>
      <c r="FF2" s="104"/>
      <c r="FG2" s="104"/>
      <c r="FH2" s="104"/>
      <c r="FI2" s="104"/>
      <c r="FJ2" s="104"/>
      <c r="FK2" s="104"/>
      <c r="FL2" s="104"/>
      <c r="FM2" s="104"/>
      <c r="FN2" s="104"/>
      <c r="FO2" s="104"/>
      <c r="FP2" s="104"/>
      <c r="FQ2" s="104"/>
      <c r="FR2" s="104"/>
      <c r="FS2" s="104"/>
      <c r="FT2" s="104"/>
      <c r="FU2" s="104"/>
      <c r="FV2" s="104"/>
      <c r="FW2" s="104"/>
      <c r="FX2" s="104"/>
      <c r="FY2" s="104"/>
      <c r="FZ2" s="104"/>
      <c r="GA2" s="104"/>
      <c r="GB2" s="104"/>
      <c r="GC2" s="104"/>
      <c r="GD2" s="104"/>
      <c r="GE2" s="104"/>
      <c r="GF2" s="104"/>
      <c r="GG2" s="104"/>
      <c r="GH2" s="104"/>
      <c r="GI2" s="104"/>
      <c r="GJ2" s="104"/>
      <c r="GK2" s="104"/>
      <c r="GL2" s="104"/>
      <c r="GM2" s="104"/>
      <c r="GN2" s="104"/>
      <c r="GO2" s="104"/>
      <c r="GP2" s="104"/>
      <c r="GQ2" s="104"/>
      <c r="GR2" s="104"/>
      <c r="GS2" s="104"/>
      <c r="GT2" s="104"/>
      <c r="GU2" s="104"/>
      <c r="GV2" s="104"/>
      <c r="GW2" s="104"/>
      <c r="GX2" s="104"/>
      <c r="GY2" s="104"/>
      <c r="GZ2" s="104"/>
      <c r="HA2" s="104"/>
      <c r="HB2" s="104"/>
      <c r="HC2" s="104"/>
      <c r="HD2" s="104"/>
      <c r="HE2" s="104"/>
      <c r="HF2" s="104"/>
      <c r="HG2" s="104"/>
      <c r="HH2" s="104"/>
      <c r="HI2" s="104"/>
      <c r="HJ2" s="104"/>
      <c r="HK2" s="104"/>
      <c r="HL2" s="104"/>
      <c r="HM2" s="104"/>
      <c r="HN2" s="104"/>
      <c r="HO2" s="104"/>
      <c r="HP2" s="104"/>
      <c r="HQ2" s="104"/>
      <c r="HR2" s="104"/>
      <c r="HS2" s="104"/>
      <c r="HT2" s="104"/>
      <c r="HU2" s="104"/>
      <c r="HV2" s="104"/>
      <c r="HW2" s="104"/>
      <c r="HX2" s="104"/>
      <c r="HY2" s="104"/>
      <c r="HZ2" s="104"/>
      <c r="IA2" s="104"/>
      <c r="IB2" s="104"/>
      <c r="IC2" s="104"/>
      <c r="ID2" s="104"/>
      <c r="IE2" s="104"/>
      <c r="IF2" s="104"/>
      <c r="IG2" s="104"/>
      <c r="IH2" s="104"/>
      <c r="II2" s="104"/>
      <c r="IJ2" s="104"/>
      <c r="IK2" s="104"/>
      <c r="IL2" s="104"/>
      <c r="IM2" s="104"/>
      <c r="IN2" s="104"/>
      <c r="IO2" s="104"/>
      <c r="IP2" s="104"/>
      <c r="IQ2" s="104"/>
    </row>
    <row r="3" ht="12.75" customHeight="1" spans="1:251">
      <c r="A3" s="81"/>
      <c r="B3" s="81"/>
      <c r="C3" s="82"/>
      <c r="D3" s="81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  <c r="IF3" s="104"/>
      <c r="IG3" s="104"/>
      <c r="IH3" s="104"/>
      <c r="II3" s="104"/>
      <c r="IJ3" s="104"/>
      <c r="IK3" s="104"/>
      <c r="IL3" s="104"/>
      <c r="IM3" s="104"/>
      <c r="IN3" s="104"/>
      <c r="IO3" s="104"/>
      <c r="IP3" s="104"/>
      <c r="IQ3" s="104"/>
    </row>
    <row r="4" customHeight="1" spans="1:251">
      <c r="A4" s="48"/>
      <c r="B4" s="83"/>
      <c r="C4" s="84"/>
      <c r="D4" s="49" t="s">
        <v>2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  <c r="IF4" s="104"/>
      <c r="IG4" s="104"/>
      <c r="IH4" s="104"/>
      <c r="II4" s="104"/>
      <c r="IJ4" s="104"/>
      <c r="IK4" s="104"/>
      <c r="IL4" s="104"/>
      <c r="IM4" s="104"/>
      <c r="IN4" s="104"/>
      <c r="IO4" s="104"/>
      <c r="IP4" s="104"/>
      <c r="IQ4" s="104"/>
    </row>
    <row r="5" ht="23.25" customHeight="1" spans="1:251">
      <c r="A5" s="67" t="s">
        <v>3</v>
      </c>
      <c r="B5" s="67"/>
      <c r="C5" s="67" t="s">
        <v>4</v>
      </c>
      <c r="D5" s="67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4"/>
      <c r="FO5" s="104"/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104"/>
      <c r="IA5" s="104"/>
      <c r="IB5" s="104"/>
      <c r="IC5" s="104"/>
      <c r="ID5" s="104"/>
      <c r="IE5" s="104"/>
      <c r="IF5" s="104"/>
      <c r="IG5" s="104"/>
      <c r="IH5" s="104"/>
      <c r="II5" s="104"/>
      <c r="IJ5" s="104"/>
      <c r="IK5" s="104"/>
      <c r="IL5" s="104"/>
      <c r="IM5" s="104"/>
      <c r="IN5" s="104"/>
      <c r="IO5" s="104"/>
      <c r="IP5" s="104"/>
      <c r="IQ5" s="104"/>
    </row>
    <row r="6" ht="24" customHeight="1" spans="1:251">
      <c r="A6" s="85" t="s">
        <v>5</v>
      </c>
      <c r="B6" s="86" t="s">
        <v>6</v>
      </c>
      <c r="C6" s="85" t="s">
        <v>5</v>
      </c>
      <c r="D6" s="85" t="s">
        <v>6</v>
      </c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  <c r="IF6" s="104"/>
      <c r="IG6" s="104"/>
      <c r="IH6" s="104"/>
      <c r="II6" s="104"/>
      <c r="IJ6" s="104"/>
      <c r="IK6" s="104"/>
      <c r="IL6" s="104"/>
      <c r="IM6" s="104"/>
      <c r="IN6" s="104"/>
      <c r="IO6" s="104"/>
      <c r="IP6" s="104"/>
      <c r="IQ6" s="104"/>
    </row>
    <row r="7" customHeight="1" spans="1:251">
      <c r="A7" s="87" t="s">
        <v>210</v>
      </c>
      <c r="B7" s="73">
        <v>98.82</v>
      </c>
      <c r="C7" s="58" t="s">
        <v>14</v>
      </c>
      <c r="D7" s="73">
        <v>0</v>
      </c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104"/>
      <c r="FE7" s="104"/>
      <c r="FF7" s="104"/>
      <c r="FG7" s="104"/>
      <c r="FH7" s="104"/>
      <c r="FI7" s="104"/>
      <c r="FJ7" s="104"/>
      <c r="FK7" s="104"/>
      <c r="FL7" s="104"/>
      <c r="FM7" s="104"/>
      <c r="FN7" s="104"/>
      <c r="FO7" s="104"/>
      <c r="FP7" s="104"/>
      <c r="FQ7" s="104"/>
      <c r="FR7" s="104"/>
      <c r="FS7" s="104"/>
      <c r="FT7" s="104"/>
      <c r="FU7" s="104"/>
      <c r="FV7" s="104"/>
      <c r="FW7" s="104"/>
      <c r="FX7" s="104"/>
      <c r="FY7" s="104"/>
      <c r="FZ7" s="104"/>
      <c r="GA7" s="104"/>
      <c r="GB7" s="104"/>
      <c r="GC7" s="104"/>
      <c r="GD7" s="104"/>
      <c r="GE7" s="104"/>
      <c r="GF7" s="104"/>
      <c r="GG7" s="104"/>
      <c r="GH7" s="104"/>
      <c r="GI7" s="104"/>
      <c r="GJ7" s="104"/>
      <c r="GK7" s="104"/>
      <c r="GL7" s="104"/>
      <c r="GM7" s="104"/>
      <c r="GN7" s="104"/>
      <c r="GO7" s="104"/>
      <c r="GP7" s="104"/>
      <c r="GQ7" s="104"/>
      <c r="GR7" s="104"/>
      <c r="GS7" s="104"/>
      <c r="GT7" s="104"/>
      <c r="GU7" s="104"/>
      <c r="GV7" s="104"/>
      <c r="GW7" s="104"/>
      <c r="GX7" s="104"/>
      <c r="GY7" s="104"/>
      <c r="GZ7" s="104"/>
      <c r="HA7" s="104"/>
      <c r="HB7" s="104"/>
      <c r="HC7" s="104"/>
      <c r="HD7" s="104"/>
      <c r="HE7" s="104"/>
      <c r="HF7" s="104"/>
      <c r="HG7" s="104"/>
      <c r="HH7" s="104"/>
      <c r="HI7" s="104"/>
      <c r="HJ7" s="104"/>
      <c r="HK7" s="104"/>
      <c r="HL7" s="104"/>
      <c r="HM7" s="104"/>
      <c r="HN7" s="104"/>
      <c r="HO7" s="104"/>
      <c r="HP7" s="104"/>
      <c r="HQ7" s="104"/>
      <c r="HR7" s="104"/>
      <c r="HS7" s="104"/>
      <c r="HT7" s="104"/>
      <c r="HU7" s="104"/>
      <c r="HV7" s="104"/>
      <c r="HW7" s="104"/>
      <c r="HX7" s="104"/>
      <c r="HY7" s="104"/>
      <c r="HZ7" s="104"/>
      <c r="IA7" s="104"/>
      <c r="IB7" s="104"/>
      <c r="IC7" s="104"/>
      <c r="ID7" s="104"/>
      <c r="IE7" s="104"/>
      <c r="IF7" s="104"/>
      <c r="IG7" s="104"/>
      <c r="IH7" s="104"/>
      <c r="II7" s="104"/>
      <c r="IJ7" s="104"/>
      <c r="IK7" s="104"/>
      <c r="IL7" s="104"/>
      <c r="IM7" s="104"/>
      <c r="IN7" s="104"/>
      <c r="IO7" s="104"/>
      <c r="IP7" s="104"/>
      <c r="IQ7" s="104"/>
    </row>
    <row r="8" customHeight="1" spans="1:251">
      <c r="A8" s="88" t="s">
        <v>211</v>
      </c>
      <c r="B8" s="73">
        <v>0</v>
      </c>
      <c r="C8" s="58" t="s">
        <v>16</v>
      </c>
      <c r="D8" s="73">
        <v>11.26</v>
      </c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104"/>
      <c r="FE8" s="104"/>
      <c r="FF8" s="104"/>
      <c r="FG8" s="104"/>
      <c r="FH8" s="104"/>
      <c r="FI8" s="104"/>
      <c r="FJ8" s="104"/>
      <c r="FK8" s="104"/>
      <c r="FL8" s="104"/>
      <c r="FM8" s="104"/>
      <c r="FN8" s="104"/>
      <c r="FO8" s="104"/>
      <c r="FP8" s="104"/>
      <c r="FQ8" s="104"/>
      <c r="FR8" s="104"/>
      <c r="FS8" s="104"/>
      <c r="FT8" s="104"/>
      <c r="FU8" s="104"/>
      <c r="FV8" s="104"/>
      <c r="FW8" s="104"/>
      <c r="FX8" s="104"/>
      <c r="FY8" s="104"/>
      <c r="FZ8" s="104"/>
      <c r="GA8" s="104"/>
      <c r="GB8" s="104"/>
      <c r="GC8" s="104"/>
      <c r="GD8" s="104"/>
      <c r="GE8" s="104"/>
      <c r="GF8" s="104"/>
      <c r="GG8" s="104"/>
      <c r="GH8" s="104"/>
      <c r="GI8" s="104"/>
      <c r="GJ8" s="104"/>
      <c r="GK8" s="104"/>
      <c r="GL8" s="104"/>
      <c r="GM8" s="104"/>
      <c r="GN8" s="104"/>
      <c r="GO8" s="104"/>
      <c r="GP8" s="104"/>
      <c r="GQ8" s="104"/>
      <c r="GR8" s="104"/>
      <c r="GS8" s="104"/>
      <c r="GT8" s="104"/>
      <c r="GU8" s="104"/>
      <c r="GV8" s="104"/>
      <c r="GW8" s="104"/>
      <c r="GX8" s="104"/>
      <c r="GY8" s="104"/>
      <c r="GZ8" s="104"/>
      <c r="HA8" s="104"/>
      <c r="HB8" s="104"/>
      <c r="HC8" s="104"/>
      <c r="HD8" s="104"/>
      <c r="HE8" s="104"/>
      <c r="HF8" s="104"/>
      <c r="HG8" s="104"/>
      <c r="HH8" s="104"/>
      <c r="HI8" s="104"/>
      <c r="HJ8" s="104"/>
      <c r="HK8" s="104"/>
      <c r="HL8" s="104"/>
      <c r="HM8" s="104"/>
      <c r="HN8" s="104"/>
      <c r="HO8" s="104"/>
      <c r="HP8" s="104"/>
      <c r="HQ8" s="104"/>
      <c r="HR8" s="104"/>
      <c r="HS8" s="104"/>
      <c r="HT8" s="104"/>
      <c r="HU8" s="104"/>
      <c r="HV8" s="104"/>
      <c r="HW8" s="104"/>
      <c r="HX8" s="104"/>
      <c r="HY8" s="104"/>
      <c r="HZ8" s="104"/>
      <c r="IA8" s="104"/>
      <c r="IB8" s="104"/>
      <c r="IC8" s="104"/>
      <c r="ID8" s="104"/>
      <c r="IE8" s="104"/>
      <c r="IF8" s="104"/>
      <c r="IG8" s="104"/>
      <c r="IH8" s="104"/>
      <c r="II8" s="104"/>
      <c r="IJ8" s="104"/>
      <c r="IK8" s="104"/>
      <c r="IL8" s="104"/>
      <c r="IM8" s="104"/>
      <c r="IN8" s="104"/>
      <c r="IO8" s="104"/>
      <c r="IP8" s="104"/>
      <c r="IQ8" s="104"/>
    </row>
    <row r="9" customHeight="1" spans="1:251">
      <c r="A9" s="89" t="s">
        <v>212</v>
      </c>
      <c r="B9" s="90"/>
      <c r="C9" s="58" t="s">
        <v>18</v>
      </c>
      <c r="D9" s="73">
        <v>3.55</v>
      </c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104"/>
      <c r="FE9" s="104"/>
      <c r="FF9" s="104"/>
      <c r="FG9" s="104"/>
      <c r="FH9" s="104"/>
      <c r="FI9" s="104"/>
      <c r="FJ9" s="104"/>
      <c r="FK9" s="104"/>
      <c r="FL9" s="104"/>
      <c r="FM9" s="104"/>
      <c r="FN9" s="104"/>
      <c r="FO9" s="104"/>
      <c r="FP9" s="104"/>
      <c r="FQ9" s="104"/>
      <c r="FR9" s="104"/>
      <c r="FS9" s="104"/>
      <c r="FT9" s="104"/>
      <c r="FU9" s="104"/>
      <c r="FV9" s="104"/>
      <c r="FW9" s="104"/>
      <c r="FX9" s="104"/>
      <c r="FY9" s="104"/>
      <c r="FZ9" s="104"/>
      <c r="GA9" s="104"/>
      <c r="GB9" s="104"/>
      <c r="GC9" s="104"/>
      <c r="GD9" s="104"/>
      <c r="GE9" s="104"/>
      <c r="GF9" s="104"/>
      <c r="GG9" s="104"/>
      <c r="GH9" s="104"/>
      <c r="GI9" s="104"/>
      <c r="GJ9" s="104"/>
      <c r="GK9" s="104"/>
      <c r="GL9" s="104"/>
      <c r="GM9" s="104"/>
      <c r="GN9" s="104"/>
      <c r="GO9" s="104"/>
      <c r="GP9" s="104"/>
      <c r="GQ9" s="104"/>
      <c r="GR9" s="104"/>
      <c r="GS9" s="104"/>
      <c r="GT9" s="104"/>
      <c r="GU9" s="104"/>
      <c r="GV9" s="104"/>
      <c r="GW9" s="104"/>
      <c r="GX9" s="104"/>
      <c r="GY9" s="104"/>
      <c r="GZ9" s="104"/>
      <c r="HA9" s="104"/>
      <c r="HB9" s="104"/>
      <c r="HC9" s="104"/>
      <c r="HD9" s="104"/>
      <c r="HE9" s="104"/>
      <c r="HF9" s="104"/>
      <c r="HG9" s="104"/>
      <c r="HH9" s="104"/>
      <c r="HI9" s="104"/>
      <c r="HJ9" s="104"/>
      <c r="HK9" s="104"/>
      <c r="HL9" s="104"/>
      <c r="HM9" s="104"/>
      <c r="HN9" s="104"/>
      <c r="HO9" s="104"/>
      <c r="HP9" s="104"/>
      <c r="HQ9" s="104"/>
      <c r="HR9" s="104"/>
      <c r="HS9" s="104"/>
      <c r="HT9" s="104"/>
      <c r="HU9" s="104"/>
      <c r="HV9" s="104"/>
      <c r="HW9" s="104"/>
      <c r="HX9" s="104"/>
      <c r="HY9" s="104"/>
      <c r="HZ9" s="104"/>
      <c r="IA9" s="104"/>
      <c r="IB9" s="104"/>
      <c r="IC9" s="104"/>
      <c r="ID9" s="104"/>
      <c r="IE9" s="104"/>
      <c r="IF9" s="104"/>
      <c r="IG9" s="104"/>
      <c r="IH9" s="104"/>
      <c r="II9" s="104"/>
      <c r="IJ9" s="104"/>
      <c r="IK9" s="104"/>
      <c r="IL9" s="104"/>
      <c r="IM9" s="104"/>
      <c r="IN9" s="104"/>
      <c r="IO9" s="104"/>
      <c r="IP9" s="104"/>
      <c r="IQ9" s="104"/>
    </row>
    <row r="10" customHeight="1" spans="1:251">
      <c r="A10" s="91" t="s">
        <v>213</v>
      </c>
      <c r="B10" s="92"/>
      <c r="C10" s="58" t="s">
        <v>20</v>
      </c>
      <c r="D10" s="73">
        <v>0</v>
      </c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104"/>
      <c r="FE10" s="104"/>
      <c r="FF10" s="104"/>
      <c r="FG10" s="104"/>
      <c r="FH10" s="104"/>
      <c r="FI10" s="104"/>
      <c r="FJ10" s="104"/>
      <c r="FK10" s="104"/>
      <c r="FL10" s="104"/>
      <c r="FM10" s="104"/>
      <c r="FN10" s="104"/>
      <c r="FO10" s="104"/>
      <c r="FP10" s="104"/>
      <c r="FQ10" s="104"/>
      <c r="FR10" s="104"/>
      <c r="FS10" s="104"/>
      <c r="FT10" s="104"/>
      <c r="FU10" s="104"/>
      <c r="FV10" s="104"/>
      <c r="FW10" s="104"/>
      <c r="FX10" s="104"/>
      <c r="FY10" s="104"/>
      <c r="FZ10" s="104"/>
      <c r="GA10" s="104"/>
      <c r="GB10" s="104"/>
      <c r="GC10" s="104"/>
      <c r="GD10" s="104"/>
      <c r="GE10" s="104"/>
      <c r="GF10" s="104"/>
      <c r="GG10" s="104"/>
      <c r="GH10" s="104"/>
      <c r="GI10" s="104"/>
      <c r="GJ10" s="104"/>
      <c r="GK10" s="104"/>
      <c r="GL10" s="104"/>
      <c r="GM10" s="104"/>
      <c r="GN10" s="104"/>
      <c r="GO10" s="104"/>
      <c r="GP10" s="104"/>
      <c r="GQ10" s="104"/>
      <c r="GR10" s="104"/>
      <c r="GS10" s="104"/>
      <c r="GT10" s="104"/>
      <c r="GU10" s="104"/>
      <c r="GV10" s="104"/>
      <c r="GW10" s="104"/>
      <c r="GX10" s="104"/>
      <c r="GY10" s="104"/>
      <c r="GZ10" s="104"/>
      <c r="HA10" s="104"/>
      <c r="HB10" s="104"/>
      <c r="HC10" s="104"/>
      <c r="HD10" s="104"/>
      <c r="HE10" s="104"/>
      <c r="HF10" s="104"/>
      <c r="HG10" s="104"/>
      <c r="HH10" s="104"/>
      <c r="HI10" s="104"/>
      <c r="HJ10" s="104"/>
      <c r="HK10" s="104"/>
      <c r="HL10" s="104"/>
      <c r="HM10" s="104"/>
      <c r="HN10" s="104"/>
      <c r="HO10" s="104"/>
      <c r="HP10" s="104"/>
      <c r="HQ10" s="104"/>
      <c r="HR10" s="104"/>
      <c r="HS10" s="104"/>
      <c r="HT10" s="104"/>
      <c r="HU10" s="104"/>
      <c r="HV10" s="104"/>
      <c r="HW10" s="104"/>
      <c r="HX10" s="104"/>
      <c r="HY10" s="104"/>
      <c r="HZ10" s="104"/>
      <c r="IA10" s="104"/>
      <c r="IB10" s="104"/>
      <c r="IC10" s="104"/>
      <c r="ID10" s="104"/>
      <c r="IE10" s="104"/>
      <c r="IF10" s="104"/>
      <c r="IG10" s="104"/>
      <c r="IH10" s="104"/>
      <c r="II10" s="104"/>
      <c r="IJ10" s="104"/>
      <c r="IK10" s="104"/>
      <c r="IL10" s="104"/>
      <c r="IM10" s="104"/>
      <c r="IN10" s="104"/>
      <c r="IO10" s="104"/>
      <c r="IP10" s="104"/>
      <c r="IQ10" s="104"/>
    </row>
    <row r="11" customHeight="1" spans="1:251">
      <c r="A11" s="91" t="s">
        <v>214</v>
      </c>
      <c r="B11" s="92"/>
      <c r="C11" s="93" t="s">
        <v>21</v>
      </c>
      <c r="D11" s="73">
        <v>0</v>
      </c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104"/>
      <c r="FE11" s="104"/>
      <c r="FF11" s="104"/>
      <c r="FG11" s="104"/>
      <c r="FH11" s="104"/>
      <c r="FI11" s="104"/>
      <c r="FJ11" s="104"/>
      <c r="FK11" s="104"/>
      <c r="FL11" s="104"/>
      <c r="FM11" s="104"/>
      <c r="FN11" s="104"/>
      <c r="FO11" s="104"/>
      <c r="FP11" s="104"/>
      <c r="FQ11" s="104"/>
      <c r="FR11" s="104"/>
      <c r="FS11" s="104"/>
      <c r="FT11" s="104"/>
      <c r="FU11" s="104"/>
      <c r="FV11" s="104"/>
      <c r="FW11" s="104"/>
      <c r="FX11" s="104"/>
      <c r="FY11" s="104"/>
      <c r="FZ11" s="104"/>
      <c r="GA11" s="104"/>
      <c r="GB11" s="104"/>
      <c r="GC11" s="104"/>
      <c r="GD11" s="104"/>
      <c r="GE11" s="104"/>
      <c r="GF11" s="104"/>
      <c r="GG11" s="104"/>
      <c r="GH11" s="104"/>
      <c r="GI11" s="104"/>
      <c r="GJ11" s="104"/>
      <c r="GK11" s="104"/>
      <c r="GL11" s="104"/>
      <c r="GM11" s="104"/>
      <c r="GN11" s="104"/>
      <c r="GO11" s="104"/>
      <c r="GP11" s="104"/>
      <c r="GQ11" s="104"/>
      <c r="GR11" s="104"/>
      <c r="GS11" s="104"/>
      <c r="GT11" s="104"/>
      <c r="GU11" s="104"/>
      <c r="GV11" s="104"/>
      <c r="GW11" s="104"/>
      <c r="GX11" s="104"/>
      <c r="GY11" s="104"/>
      <c r="GZ11" s="104"/>
      <c r="HA11" s="104"/>
      <c r="HB11" s="104"/>
      <c r="HC11" s="104"/>
      <c r="HD11" s="104"/>
      <c r="HE11" s="104"/>
      <c r="HF11" s="104"/>
      <c r="HG11" s="104"/>
      <c r="HH11" s="104"/>
      <c r="HI11" s="104"/>
      <c r="HJ11" s="104"/>
      <c r="HK11" s="104"/>
      <c r="HL11" s="104"/>
      <c r="HM11" s="104"/>
      <c r="HN11" s="104"/>
      <c r="HO11" s="104"/>
      <c r="HP11" s="104"/>
      <c r="HQ11" s="104"/>
      <c r="HR11" s="104"/>
      <c r="HS11" s="104"/>
      <c r="HT11" s="104"/>
      <c r="HU11" s="104"/>
      <c r="HV11" s="104"/>
      <c r="HW11" s="104"/>
      <c r="HX11" s="104"/>
      <c r="HY11" s="104"/>
      <c r="HZ11" s="104"/>
      <c r="IA11" s="104"/>
      <c r="IB11" s="104"/>
      <c r="IC11" s="104"/>
      <c r="ID11" s="104"/>
      <c r="IE11" s="104"/>
      <c r="IF11" s="104"/>
      <c r="IG11" s="104"/>
      <c r="IH11" s="104"/>
      <c r="II11" s="104"/>
      <c r="IJ11" s="104"/>
      <c r="IK11" s="104"/>
      <c r="IL11" s="104"/>
      <c r="IM11" s="104"/>
      <c r="IN11" s="104"/>
      <c r="IO11" s="104"/>
      <c r="IP11" s="104"/>
      <c r="IQ11" s="104"/>
    </row>
    <row r="12" customHeight="1" spans="1:251">
      <c r="A12" s="91" t="s">
        <v>215</v>
      </c>
      <c r="B12" s="55"/>
      <c r="C12" s="93" t="s">
        <v>22</v>
      </c>
      <c r="D12" s="73">
        <v>95.34</v>
      </c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104"/>
      <c r="FE12" s="104"/>
      <c r="FF12" s="104"/>
      <c r="FG12" s="104"/>
      <c r="FH12" s="104"/>
      <c r="FI12" s="104"/>
      <c r="FJ12" s="104"/>
      <c r="FK12" s="104"/>
      <c r="FL12" s="104"/>
      <c r="FM12" s="104"/>
      <c r="FN12" s="104"/>
      <c r="FO12" s="104"/>
      <c r="FP12" s="104"/>
      <c r="FQ12" s="104"/>
      <c r="FR12" s="104"/>
      <c r="FS12" s="104"/>
      <c r="FT12" s="104"/>
      <c r="FU12" s="104"/>
      <c r="FV12" s="104"/>
      <c r="FW12" s="104"/>
      <c r="FX12" s="104"/>
      <c r="FY12" s="104"/>
      <c r="FZ12" s="104"/>
      <c r="GA12" s="104"/>
      <c r="GB12" s="104"/>
      <c r="GC12" s="104"/>
      <c r="GD12" s="104"/>
      <c r="GE12" s="104"/>
      <c r="GF12" s="104"/>
      <c r="GG12" s="104"/>
      <c r="GH12" s="104"/>
      <c r="GI12" s="104"/>
      <c r="GJ12" s="104"/>
      <c r="GK12" s="104"/>
      <c r="GL12" s="104"/>
      <c r="GM12" s="104"/>
      <c r="GN12" s="104"/>
      <c r="GO12" s="104"/>
      <c r="GP12" s="104"/>
      <c r="GQ12" s="104"/>
      <c r="GR12" s="104"/>
      <c r="GS12" s="104"/>
      <c r="GT12" s="104"/>
      <c r="GU12" s="104"/>
      <c r="GV12" s="104"/>
      <c r="GW12" s="104"/>
      <c r="GX12" s="104"/>
      <c r="GY12" s="104"/>
      <c r="GZ12" s="104"/>
      <c r="HA12" s="104"/>
      <c r="HB12" s="104"/>
      <c r="HC12" s="104"/>
      <c r="HD12" s="104"/>
      <c r="HE12" s="104"/>
      <c r="HF12" s="104"/>
      <c r="HG12" s="104"/>
      <c r="HH12" s="104"/>
      <c r="HI12" s="104"/>
      <c r="HJ12" s="104"/>
      <c r="HK12" s="104"/>
      <c r="HL12" s="104"/>
      <c r="HM12" s="104"/>
      <c r="HN12" s="104"/>
      <c r="HO12" s="104"/>
      <c r="HP12" s="104"/>
      <c r="HQ12" s="104"/>
      <c r="HR12" s="104"/>
      <c r="HS12" s="104"/>
      <c r="HT12" s="104"/>
      <c r="HU12" s="104"/>
      <c r="HV12" s="104"/>
      <c r="HW12" s="104"/>
      <c r="HX12" s="104"/>
      <c r="HY12" s="104"/>
      <c r="HZ12" s="104"/>
      <c r="IA12" s="104"/>
      <c r="IB12" s="104"/>
      <c r="IC12" s="104"/>
      <c r="ID12" s="104"/>
      <c r="IE12" s="104"/>
      <c r="IF12" s="104"/>
      <c r="IG12" s="104"/>
      <c r="IH12" s="104"/>
      <c r="II12" s="104"/>
      <c r="IJ12" s="104"/>
      <c r="IK12" s="104"/>
      <c r="IL12" s="104"/>
      <c r="IM12" s="104"/>
      <c r="IN12" s="104"/>
      <c r="IO12" s="104"/>
      <c r="IP12" s="104"/>
      <c r="IQ12" s="104"/>
    </row>
    <row r="13" customHeight="1" spans="1:251">
      <c r="A13" s="91"/>
      <c r="B13" s="94"/>
      <c r="C13" s="93" t="s">
        <v>23</v>
      </c>
      <c r="D13" s="73">
        <v>3.67</v>
      </c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</row>
    <row r="14" customHeight="1" spans="1:251">
      <c r="A14" s="95" t="s">
        <v>216</v>
      </c>
      <c r="B14" s="96">
        <f>SUM(B7:B12)</f>
        <v>98.82</v>
      </c>
      <c r="C14" s="97" t="s">
        <v>217</v>
      </c>
      <c r="D14" s="96">
        <f>SUM(D7:D13)</f>
        <v>113.82</v>
      </c>
      <c r="F14" s="42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</row>
    <row r="15" customHeight="1" spans="1:251">
      <c r="A15" s="91" t="s">
        <v>218</v>
      </c>
      <c r="B15" s="96"/>
      <c r="C15" s="98" t="s">
        <v>219</v>
      </c>
      <c r="D15" s="99">
        <v>0</v>
      </c>
      <c r="E15" s="42"/>
      <c r="F15" s="42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104"/>
      <c r="FE15" s="104"/>
      <c r="FF15" s="104"/>
      <c r="FG15" s="104"/>
      <c r="FH15" s="104"/>
      <c r="FI15" s="104"/>
      <c r="FJ15" s="104"/>
      <c r="FK15" s="104"/>
      <c r="FL15" s="104"/>
      <c r="FM15" s="104"/>
      <c r="FN15" s="104"/>
      <c r="FO15" s="104"/>
      <c r="FP15" s="104"/>
      <c r="FQ15" s="104"/>
      <c r="FR15" s="104"/>
      <c r="FS15" s="104"/>
      <c r="FT15" s="104"/>
      <c r="FU15" s="104"/>
      <c r="FV15" s="104"/>
      <c r="FW15" s="104"/>
      <c r="FX15" s="104"/>
      <c r="FY15" s="104"/>
      <c r="FZ15" s="104"/>
      <c r="GA15" s="104"/>
      <c r="GB15" s="104"/>
      <c r="GC15" s="104"/>
      <c r="GD15" s="104"/>
      <c r="GE15" s="104"/>
      <c r="GF15" s="104"/>
      <c r="GG15" s="104"/>
      <c r="GH15" s="104"/>
      <c r="GI15" s="104"/>
      <c r="GJ15" s="104"/>
      <c r="GK15" s="104"/>
      <c r="GL15" s="104"/>
      <c r="GM15" s="104"/>
      <c r="GN15" s="104"/>
      <c r="GO15" s="104"/>
      <c r="GP15" s="104"/>
      <c r="GQ15" s="104"/>
      <c r="GR15" s="104"/>
      <c r="GS15" s="104"/>
      <c r="GT15" s="104"/>
      <c r="GU15" s="104"/>
      <c r="GV15" s="104"/>
      <c r="GW15" s="104"/>
      <c r="GX15" s="104"/>
      <c r="GY15" s="104"/>
      <c r="GZ15" s="104"/>
      <c r="HA15" s="104"/>
      <c r="HB15" s="104"/>
      <c r="HC15" s="104"/>
      <c r="HD15" s="104"/>
      <c r="HE15" s="104"/>
      <c r="HF15" s="104"/>
      <c r="HG15" s="104"/>
      <c r="HH15" s="104"/>
      <c r="HI15" s="104"/>
      <c r="HJ15" s="104"/>
      <c r="HK15" s="104"/>
      <c r="HL15" s="104"/>
      <c r="HM15" s="104"/>
      <c r="HN15" s="104"/>
      <c r="HO15" s="104"/>
      <c r="HP15" s="104"/>
      <c r="HQ15" s="104"/>
      <c r="HR15" s="104"/>
      <c r="HS15" s="104"/>
      <c r="HT15" s="104"/>
      <c r="HU15" s="104"/>
      <c r="HV15" s="104"/>
      <c r="HW15" s="104"/>
      <c r="HX15" s="104"/>
      <c r="HY15" s="104"/>
      <c r="HZ15" s="104"/>
      <c r="IA15" s="104"/>
      <c r="IB15" s="104"/>
      <c r="IC15" s="104"/>
      <c r="ID15" s="104"/>
      <c r="IE15" s="104"/>
      <c r="IF15" s="104"/>
      <c r="IG15" s="104"/>
      <c r="IH15" s="104"/>
      <c r="II15" s="104"/>
      <c r="IJ15" s="104"/>
      <c r="IK15" s="104"/>
      <c r="IL15" s="104"/>
      <c r="IM15" s="104"/>
      <c r="IN15" s="104"/>
      <c r="IO15" s="104"/>
      <c r="IP15" s="104"/>
      <c r="IQ15" s="104"/>
    </row>
    <row r="16" customHeight="1" spans="1:251">
      <c r="A16" s="91" t="s">
        <v>220</v>
      </c>
      <c r="B16" s="55">
        <v>15</v>
      </c>
      <c r="C16" s="100"/>
      <c r="D16" s="99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104"/>
      <c r="FE16" s="104"/>
      <c r="FF16" s="104"/>
      <c r="FG16" s="104"/>
      <c r="FH16" s="104"/>
      <c r="FI16" s="104"/>
      <c r="FJ16" s="104"/>
      <c r="FK16" s="104"/>
      <c r="FL16" s="104"/>
      <c r="FM16" s="104"/>
      <c r="FN16" s="104"/>
      <c r="FO16" s="104"/>
      <c r="FP16" s="104"/>
      <c r="FQ16" s="104"/>
      <c r="FR16" s="104"/>
      <c r="FS16" s="104"/>
      <c r="FT16" s="104"/>
      <c r="FU16" s="104"/>
      <c r="FV16" s="104"/>
      <c r="FW16" s="104"/>
      <c r="FX16" s="104"/>
      <c r="FY16" s="104"/>
      <c r="FZ16" s="104"/>
      <c r="GA16" s="104"/>
      <c r="GB16" s="104"/>
      <c r="GC16" s="104"/>
      <c r="GD16" s="104"/>
      <c r="GE16" s="104"/>
      <c r="GF16" s="104"/>
      <c r="GG16" s="104"/>
      <c r="GH16" s="104"/>
      <c r="GI16" s="104"/>
      <c r="GJ16" s="104"/>
      <c r="GK16" s="104"/>
      <c r="GL16" s="104"/>
      <c r="GM16" s="104"/>
      <c r="GN16" s="104"/>
      <c r="GO16" s="104"/>
      <c r="GP16" s="104"/>
      <c r="GQ16" s="104"/>
      <c r="GR16" s="104"/>
      <c r="GS16" s="104"/>
      <c r="GT16" s="104"/>
      <c r="GU16" s="104"/>
      <c r="GV16" s="104"/>
      <c r="GW16" s="104"/>
      <c r="GX16" s="104"/>
      <c r="GY16" s="104"/>
      <c r="GZ16" s="104"/>
      <c r="HA16" s="104"/>
      <c r="HB16" s="104"/>
      <c r="HC16" s="104"/>
      <c r="HD16" s="104"/>
      <c r="HE16" s="104"/>
      <c r="HF16" s="104"/>
      <c r="HG16" s="104"/>
      <c r="HH16" s="104"/>
      <c r="HI16" s="104"/>
      <c r="HJ16" s="104"/>
      <c r="HK16" s="104"/>
      <c r="HL16" s="104"/>
      <c r="HM16" s="104"/>
      <c r="HN16" s="104"/>
      <c r="HO16" s="104"/>
      <c r="HP16" s="104"/>
      <c r="HQ16" s="104"/>
      <c r="HR16" s="104"/>
      <c r="HS16" s="104"/>
      <c r="HT16" s="104"/>
      <c r="HU16" s="104"/>
      <c r="HV16" s="104"/>
      <c r="HW16" s="104"/>
      <c r="HX16" s="104"/>
      <c r="HY16" s="104"/>
      <c r="HZ16" s="104"/>
      <c r="IA16" s="104"/>
      <c r="IB16" s="104"/>
      <c r="IC16" s="104"/>
      <c r="ID16" s="104"/>
      <c r="IE16" s="104"/>
      <c r="IF16" s="104"/>
      <c r="IG16" s="104"/>
      <c r="IH16" s="104"/>
      <c r="II16" s="104"/>
      <c r="IJ16" s="104"/>
      <c r="IK16" s="104"/>
      <c r="IL16" s="104"/>
      <c r="IM16" s="104"/>
      <c r="IN16" s="104"/>
      <c r="IO16" s="104"/>
      <c r="IP16" s="104"/>
      <c r="IQ16" s="104"/>
    </row>
    <row r="17" customHeight="1" spans="1:5">
      <c r="A17" s="101" t="s">
        <v>221</v>
      </c>
      <c r="B17" s="102">
        <f>B14+B15+B16</f>
        <v>113.82</v>
      </c>
      <c r="C17" s="103" t="s">
        <v>222</v>
      </c>
      <c r="D17" s="99">
        <f>D14+D15</f>
        <v>113.82</v>
      </c>
      <c r="E17" s="42"/>
    </row>
    <row r="24" customHeight="1" spans="3:3">
      <c r="C24" s="42"/>
    </row>
  </sheetData>
  <mergeCells count="3">
    <mergeCell ref="A2:D2"/>
    <mergeCell ref="A5:B5"/>
    <mergeCell ref="C5:D5"/>
  </mergeCells>
  <printOptions horizontalCentered="1"/>
  <pageMargins left="0" right="0" top="0" bottom="0" header="0.499999992490753" footer="0.499999992490753"/>
  <pageSetup paperSize="9" scale="97" orientation="landscape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L55"/>
  <sheetViews>
    <sheetView showGridLines="0" showZeros="0" zoomScaleSheetLayoutView="60" topLeftCell="A2" workbookViewId="0">
      <selection activeCell="A2" sqref="A2:L2"/>
    </sheetView>
  </sheetViews>
  <sheetFormatPr defaultColWidth="6.875" defaultRowHeight="12.75" customHeight="1"/>
  <cols>
    <col min="1" max="1" width="12.625" style="41" customWidth="1"/>
    <col min="2" max="2" width="38.25" style="41" customWidth="1"/>
    <col min="3" max="12" width="12.625" style="41" customWidth="1"/>
    <col min="13" max="16384" width="6.875" style="41"/>
  </cols>
  <sheetData>
    <row r="1" ht="20.1" customHeight="1" spans="1:12">
      <c r="A1" s="64" t="s">
        <v>223</v>
      </c>
      <c r="L1" s="74"/>
    </row>
    <row r="2" ht="43.5" customHeight="1" spans="1:12">
      <c r="A2" s="43" t="s">
        <v>224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ht="20.1" customHeight="1" spans="1:1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</row>
    <row r="4" ht="20.1" customHeight="1" spans="1:12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75" t="s">
        <v>2</v>
      </c>
    </row>
    <row r="5" ht="24" customHeight="1" spans="1:12">
      <c r="A5" s="67" t="s">
        <v>225</v>
      </c>
      <c r="B5" s="67"/>
      <c r="C5" s="68" t="s">
        <v>7</v>
      </c>
      <c r="D5" s="36" t="s">
        <v>220</v>
      </c>
      <c r="E5" s="36" t="s">
        <v>210</v>
      </c>
      <c r="F5" s="36" t="s">
        <v>211</v>
      </c>
      <c r="G5" s="36" t="s">
        <v>212</v>
      </c>
      <c r="H5" s="69" t="s">
        <v>213</v>
      </c>
      <c r="I5" s="68"/>
      <c r="J5" s="36" t="s">
        <v>214</v>
      </c>
      <c r="K5" s="36" t="s">
        <v>215</v>
      </c>
      <c r="L5" s="76" t="s">
        <v>218</v>
      </c>
    </row>
    <row r="6" ht="42" customHeight="1" spans="1:12">
      <c r="A6" s="70" t="s">
        <v>31</v>
      </c>
      <c r="B6" s="71" t="s">
        <v>32</v>
      </c>
      <c r="C6" s="72"/>
      <c r="D6" s="72"/>
      <c r="E6" s="72"/>
      <c r="F6" s="72"/>
      <c r="G6" s="72"/>
      <c r="H6" s="36" t="s">
        <v>226</v>
      </c>
      <c r="I6" s="36" t="s">
        <v>227</v>
      </c>
      <c r="J6" s="72"/>
      <c r="K6" s="72"/>
      <c r="L6" s="72"/>
    </row>
    <row r="7" s="40" customFormat="1" ht="20.1" customHeight="1" spans="1:12">
      <c r="A7" s="52" t="s">
        <v>7</v>
      </c>
      <c r="B7" s="52"/>
      <c r="C7" s="54">
        <f t="shared" ref="C7:C55" si="0">D7+E7+F7</f>
        <v>113.82</v>
      </c>
      <c r="D7" s="54">
        <f t="shared" ref="D7:F7" si="1">D8+D11+D16+D22+D25+D30+D53</f>
        <v>15</v>
      </c>
      <c r="E7" s="54">
        <f t="shared" si="1"/>
        <v>98.82</v>
      </c>
      <c r="F7" s="54">
        <f t="shared" si="1"/>
        <v>0</v>
      </c>
      <c r="G7" s="54"/>
      <c r="H7" s="54"/>
      <c r="I7" s="54"/>
      <c r="J7" s="54"/>
      <c r="K7" s="54"/>
      <c r="L7" s="54"/>
    </row>
    <row r="8" s="40" customFormat="1" ht="21" customHeight="1" spans="1:12">
      <c r="A8" s="57" t="s">
        <v>36</v>
      </c>
      <c r="B8" s="58" t="s">
        <v>14</v>
      </c>
      <c r="C8" s="54">
        <f t="shared" si="0"/>
        <v>0</v>
      </c>
      <c r="D8" s="73">
        <v>0</v>
      </c>
      <c r="E8" s="73">
        <v>0</v>
      </c>
      <c r="F8" s="73">
        <v>0</v>
      </c>
      <c r="G8" s="73"/>
      <c r="H8" s="73"/>
      <c r="I8" s="73"/>
      <c r="J8" s="73"/>
      <c r="K8" s="73"/>
      <c r="L8" s="73"/>
    </row>
    <row r="9" s="40" customFormat="1" ht="21" customHeight="1" spans="1:12">
      <c r="A9" s="62" t="s">
        <v>37</v>
      </c>
      <c r="B9" s="63" t="s">
        <v>38</v>
      </c>
      <c r="C9" s="54">
        <f t="shared" si="0"/>
        <v>0</v>
      </c>
      <c r="D9" s="73">
        <v>0</v>
      </c>
      <c r="E9" s="73">
        <v>0</v>
      </c>
      <c r="F9" s="73">
        <v>0</v>
      </c>
      <c r="G9" s="73"/>
      <c r="H9" s="73"/>
      <c r="I9" s="73"/>
      <c r="J9" s="73"/>
      <c r="K9" s="73"/>
      <c r="L9" s="73"/>
    </row>
    <row r="10" s="40" customFormat="1" ht="21" customHeight="1" spans="1:12">
      <c r="A10" s="62" t="s">
        <v>39</v>
      </c>
      <c r="B10" s="63" t="s">
        <v>40</v>
      </c>
      <c r="C10" s="54">
        <f t="shared" si="0"/>
        <v>0</v>
      </c>
      <c r="D10" s="73">
        <v>0</v>
      </c>
      <c r="E10" s="73">
        <v>0</v>
      </c>
      <c r="F10" s="73">
        <v>0</v>
      </c>
      <c r="G10" s="73"/>
      <c r="H10" s="73"/>
      <c r="I10" s="73"/>
      <c r="J10" s="73"/>
      <c r="K10" s="73"/>
      <c r="L10" s="73"/>
    </row>
    <row r="11" s="40" customFormat="1" ht="21" customHeight="1" spans="1:12">
      <c r="A11" s="57" t="s">
        <v>41</v>
      </c>
      <c r="B11" s="58" t="s">
        <v>16</v>
      </c>
      <c r="C11" s="54">
        <f t="shared" si="0"/>
        <v>11.26</v>
      </c>
      <c r="D11" s="73">
        <v>0</v>
      </c>
      <c r="E11" s="73">
        <v>11.26</v>
      </c>
      <c r="F11" s="73">
        <v>0</v>
      </c>
      <c r="G11" s="73"/>
      <c r="H11" s="73"/>
      <c r="I11" s="73"/>
      <c r="J11" s="73"/>
      <c r="K11" s="73"/>
      <c r="L11" s="73"/>
    </row>
    <row r="12" s="40" customFormat="1" ht="21" customHeight="1" spans="1:12">
      <c r="A12" s="62" t="s">
        <v>42</v>
      </c>
      <c r="B12" s="63" t="s">
        <v>43</v>
      </c>
      <c r="C12" s="54">
        <f t="shared" si="0"/>
        <v>11.26</v>
      </c>
      <c r="D12" s="73">
        <v>0</v>
      </c>
      <c r="E12" s="73">
        <v>11.26</v>
      </c>
      <c r="F12" s="73">
        <v>0</v>
      </c>
      <c r="G12" s="73"/>
      <c r="H12" s="73"/>
      <c r="I12" s="73"/>
      <c r="J12" s="73"/>
      <c r="K12" s="73"/>
      <c r="L12" s="73"/>
    </row>
    <row r="13" s="40" customFormat="1" ht="21" customHeight="1" spans="1:12">
      <c r="A13" s="62" t="s">
        <v>44</v>
      </c>
      <c r="B13" s="63" t="s">
        <v>45</v>
      </c>
      <c r="C13" s="54">
        <f t="shared" si="0"/>
        <v>7.5</v>
      </c>
      <c r="D13" s="73">
        <v>0</v>
      </c>
      <c r="E13" s="73">
        <v>7.5</v>
      </c>
      <c r="F13" s="73">
        <v>0</v>
      </c>
      <c r="G13" s="73"/>
      <c r="H13" s="73"/>
      <c r="I13" s="73"/>
      <c r="J13" s="73"/>
      <c r="K13" s="73"/>
      <c r="L13" s="73"/>
    </row>
    <row r="14" s="40" customFormat="1" ht="21" customHeight="1" spans="1:12">
      <c r="A14" s="62" t="s">
        <v>46</v>
      </c>
      <c r="B14" s="63" t="s">
        <v>47</v>
      </c>
      <c r="C14" s="54">
        <f t="shared" si="0"/>
        <v>3.75</v>
      </c>
      <c r="D14" s="73">
        <v>0</v>
      </c>
      <c r="E14" s="73">
        <v>3.75</v>
      </c>
      <c r="F14" s="73">
        <v>0</v>
      </c>
      <c r="G14" s="73"/>
      <c r="H14" s="73"/>
      <c r="I14" s="73"/>
      <c r="J14" s="73"/>
      <c r="K14" s="73"/>
      <c r="L14" s="73"/>
    </row>
    <row r="15" s="40" customFormat="1" ht="21" customHeight="1" spans="1:12">
      <c r="A15" s="62" t="s">
        <v>48</v>
      </c>
      <c r="B15" s="63" t="s">
        <v>49</v>
      </c>
      <c r="C15" s="54">
        <f t="shared" si="0"/>
        <v>0</v>
      </c>
      <c r="D15" s="73">
        <v>0</v>
      </c>
      <c r="E15" s="73">
        <v>0</v>
      </c>
      <c r="F15" s="73">
        <v>0</v>
      </c>
      <c r="G15" s="73"/>
      <c r="H15" s="73"/>
      <c r="I15" s="73"/>
      <c r="J15" s="73"/>
      <c r="K15" s="73"/>
      <c r="L15" s="73"/>
    </row>
    <row r="16" s="40" customFormat="1" ht="21" customHeight="1" spans="1:12">
      <c r="A16" s="57" t="s">
        <v>50</v>
      </c>
      <c r="B16" s="58" t="s">
        <v>18</v>
      </c>
      <c r="C16" s="54">
        <f t="shared" si="0"/>
        <v>3.55</v>
      </c>
      <c r="D16" s="73">
        <v>0</v>
      </c>
      <c r="E16" s="73">
        <v>3.55</v>
      </c>
      <c r="F16" s="73">
        <v>0</v>
      </c>
      <c r="G16" s="73"/>
      <c r="H16" s="73"/>
      <c r="I16" s="73"/>
      <c r="J16" s="73"/>
      <c r="K16" s="73"/>
      <c r="L16" s="73"/>
    </row>
    <row r="17" s="40" customFormat="1" ht="21" customHeight="1" spans="1:12">
      <c r="A17" s="62" t="s">
        <v>51</v>
      </c>
      <c r="B17" s="63" t="s">
        <v>52</v>
      </c>
      <c r="C17" s="54">
        <f t="shared" si="0"/>
        <v>3.55</v>
      </c>
      <c r="D17" s="73">
        <v>0</v>
      </c>
      <c r="E17" s="73">
        <v>3.55</v>
      </c>
      <c r="F17" s="73">
        <v>0</v>
      </c>
      <c r="G17" s="73"/>
      <c r="H17" s="73"/>
      <c r="I17" s="73"/>
      <c r="J17" s="73"/>
      <c r="K17" s="73"/>
      <c r="L17" s="73"/>
    </row>
    <row r="18" s="40" customFormat="1" ht="21" customHeight="1" spans="1:12">
      <c r="A18" s="62" t="s">
        <v>53</v>
      </c>
      <c r="B18" s="63" t="s">
        <v>54</v>
      </c>
      <c r="C18" s="54">
        <f t="shared" si="0"/>
        <v>0</v>
      </c>
      <c r="D18" s="73">
        <v>0</v>
      </c>
      <c r="E18" s="73">
        <v>0</v>
      </c>
      <c r="F18" s="73">
        <v>0</v>
      </c>
      <c r="G18" s="73"/>
      <c r="H18" s="73"/>
      <c r="I18" s="73"/>
      <c r="J18" s="73"/>
      <c r="K18" s="73"/>
      <c r="L18" s="73"/>
    </row>
    <row r="19" s="40" customFormat="1" ht="21" customHeight="1" spans="1:12">
      <c r="A19" s="62" t="s">
        <v>55</v>
      </c>
      <c r="B19" s="63" t="s">
        <v>56</v>
      </c>
      <c r="C19" s="54">
        <f t="shared" si="0"/>
        <v>2.91</v>
      </c>
      <c r="D19" s="73">
        <v>0</v>
      </c>
      <c r="E19" s="73">
        <v>2.91</v>
      </c>
      <c r="F19" s="73">
        <v>0</v>
      </c>
      <c r="G19" s="73"/>
      <c r="H19" s="73"/>
      <c r="I19" s="73"/>
      <c r="J19" s="73"/>
      <c r="K19" s="73"/>
      <c r="L19" s="73"/>
    </row>
    <row r="20" s="40" customFormat="1" ht="21" customHeight="1" spans="1:12">
      <c r="A20" s="62" t="s">
        <v>57</v>
      </c>
      <c r="B20" s="63" t="s">
        <v>58</v>
      </c>
      <c r="C20" s="54">
        <f t="shared" si="0"/>
        <v>0</v>
      </c>
      <c r="D20" s="73">
        <v>0</v>
      </c>
      <c r="E20" s="73">
        <v>0</v>
      </c>
      <c r="F20" s="73">
        <v>0</v>
      </c>
      <c r="G20" s="73"/>
      <c r="H20" s="73"/>
      <c r="I20" s="73"/>
      <c r="J20" s="73"/>
      <c r="K20" s="73"/>
      <c r="L20" s="73"/>
    </row>
    <row r="21" s="40" customFormat="1" ht="21" customHeight="1" spans="1:12">
      <c r="A21" s="62" t="s">
        <v>59</v>
      </c>
      <c r="B21" s="63" t="s">
        <v>60</v>
      </c>
      <c r="C21" s="54">
        <f t="shared" si="0"/>
        <v>0.64</v>
      </c>
      <c r="D21" s="73">
        <v>0</v>
      </c>
      <c r="E21" s="73">
        <v>0.64</v>
      </c>
      <c r="F21" s="73">
        <v>0</v>
      </c>
      <c r="G21" s="73"/>
      <c r="H21" s="73"/>
      <c r="I21" s="73"/>
      <c r="J21" s="73"/>
      <c r="K21" s="73"/>
      <c r="L21" s="73"/>
    </row>
    <row r="22" s="40" customFormat="1" ht="21" customHeight="1" spans="1:12">
      <c r="A22" s="57" t="s">
        <v>61</v>
      </c>
      <c r="B22" s="58" t="s">
        <v>20</v>
      </c>
      <c r="C22" s="54">
        <f t="shared" si="0"/>
        <v>0</v>
      </c>
      <c r="D22" s="73">
        <v>0</v>
      </c>
      <c r="E22" s="73">
        <v>0</v>
      </c>
      <c r="F22" s="73">
        <v>0</v>
      </c>
      <c r="G22" s="73"/>
      <c r="H22" s="73"/>
      <c r="I22" s="73"/>
      <c r="J22" s="73"/>
      <c r="K22" s="73"/>
      <c r="L22" s="73"/>
    </row>
    <row r="23" s="40" customFormat="1" ht="21" customHeight="1" spans="1:12">
      <c r="A23" s="62" t="s">
        <v>62</v>
      </c>
      <c r="B23" s="63" t="s">
        <v>63</v>
      </c>
      <c r="C23" s="54">
        <f t="shared" si="0"/>
        <v>0</v>
      </c>
      <c r="D23" s="73">
        <v>0</v>
      </c>
      <c r="E23" s="73">
        <v>0</v>
      </c>
      <c r="F23" s="73">
        <v>0</v>
      </c>
      <c r="G23" s="73"/>
      <c r="H23" s="73"/>
      <c r="I23" s="73"/>
      <c r="J23" s="73"/>
      <c r="K23" s="73"/>
      <c r="L23" s="73"/>
    </row>
    <row r="24" s="40" customFormat="1" ht="21" customHeight="1" spans="1:12">
      <c r="A24" s="62" t="s">
        <v>64</v>
      </c>
      <c r="B24" s="63" t="s">
        <v>65</v>
      </c>
      <c r="C24" s="54">
        <f t="shared" si="0"/>
        <v>0</v>
      </c>
      <c r="D24" s="73">
        <v>0</v>
      </c>
      <c r="E24" s="73">
        <v>0</v>
      </c>
      <c r="F24" s="73">
        <v>0</v>
      </c>
      <c r="G24" s="73"/>
      <c r="H24" s="73"/>
      <c r="I24" s="73"/>
      <c r="J24" s="73"/>
      <c r="K24" s="73"/>
      <c r="L24" s="73"/>
    </row>
    <row r="25" s="40" customFormat="1" ht="21" customHeight="1" spans="1:12">
      <c r="A25" s="57" t="s">
        <v>189</v>
      </c>
      <c r="B25" s="58" t="s">
        <v>21</v>
      </c>
      <c r="C25" s="54">
        <f t="shared" si="0"/>
        <v>0</v>
      </c>
      <c r="D25" s="73">
        <v>0</v>
      </c>
      <c r="E25" s="73">
        <v>0</v>
      </c>
      <c r="F25" s="73">
        <v>0</v>
      </c>
      <c r="G25" s="73"/>
      <c r="H25" s="73"/>
      <c r="I25" s="73"/>
      <c r="J25" s="73"/>
      <c r="K25" s="73"/>
      <c r="L25" s="73"/>
    </row>
    <row r="26" s="40" customFormat="1" ht="21" customHeight="1" spans="1:12">
      <c r="A26" s="62" t="s">
        <v>190</v>
      </c>
      <c r="B26" s="63" t="s">
        <v>191</v>
      </c>
      <c r="C26" s="54">
        <f t="shared" si="0"/>
        <v>0</v>
      </c>
      <c r="D26" s="73">
        <v>0</v>
      </c>
      <c r="E26" s="73">
        <v>0</v>
      </c>
      <c r="F26" s="73">
        <v>0</v>
      </c>
      <c r="G26" s="73"/>
      <c r="H26" s="73"/>
      <c r="I26" s="73"/>
      <c r="J26" s="73"/>
      <c r="K26" s="73"/>
      <c r="L26" s="73"/>
    </row>
    <row r="27" s="40" customFormat="1" ht="21" customHeight="1" spans="1:12">
      <c r="A27" s="62" t="s">
        <v>192</v>
      </c>
      <c r="B27" s="63" t="s">
        <v>193</v>
      </c>
      <c r="C27" s="54">
        <f t="shared" si="0"/>
        <v>0</v>
      </c>
      <c r="D27" s="73">
        <v>0</v>
      </c>
      <c r="E27" s="73">
        <v>0</v>
      </c>
      <c r="F27" s="73">
        <v>0</v>
      </c>
      <c r="G27" s="73"/>
      <c r="H27" s="73"/>
      <c r="I27" s="73"/>
      <c r="J27" s="73"/>
      <c r="K27" s="73"/>
      <c r="L27" s="73"/>
    </row>
    <row r="28" s="40" customFormat="1" ht="21" customHeight="1" spans="1:12">
      <c r="A28" s="62" t="s">
        <v>194</v>
      </c>
      <c r="B28" s="63" t="s">
        <v>195</v>
      </c>
      <c r="C28" s="54">
        <f t="shared" si="0"/>
        <v>0</v>
      </c>
      <c r="D28" s="73">
        <v>0</v>
      </c>
      <c r="E28" s="73">
        <v>0</v>
      </c>
      <c r="F28" s="73">
        <v>0</v>
      </c>
      <c r="G28" s="73"/>
      <c r="H28" s="73"/>
      <c r="I28" s="73"/>
      <c r="J28" s="73"/>
      <c r="K28" s="73"/>
      <c r="L28" s="73"/>
    </row>
    <row r="29" s="40" customFormat="1" ht="21" customHeight="1" spans="1:12">
      <c r="A29" s="62" t="s">
        <v>196</v>
      </c>
      <c r="B29" s="63" t="s">
        <v>197</v>
      </c>
      <c r="C29" s="54">
        <f t="shared" si="0"/>
        <v>0</v>
      </c>
      <c r="D29" s="73">
        <v>0</v>
      </c>
      <c r="E29" s="73">
        <v>0</v>
      </c>
      <c r="F29" s="73">
        <v>0</v>
      </c>
      <c r="G29" s="73"/>
      <c r="H29" s="73"/>
      <c r="I29" s="73"/>
      <c r="J29" s="73"/>
      <c r="K29" s="73"/>
      <c r="L29" s="73"/>
    </row>
    <row r="30" s="40" customFormat="1" ht="21" customHeight="1" spans="1:12">
      <c r="A30" s="57" t="s">
        <v>66</v>
      </c>
      <c r="B30" s="58" t="s">
        <v>22</v>
      </c>
      <c r="C30" s="54">
        <f t="shared" si="0"/>
        <v>95.34</v>
      </c>
      <c r="D30" s="73">
        <v>15</v>
      </c>
      <c r="E30" s="73">
        <v>80.34</v>
      </c>
      <c r="F30" s="73">
        <v>0</v>
      </c>
      <c r="G30" s="73"/>
      <c r="H30" s="73"/>
      <c r="I30" s="73"/>
      <c r="J30" s="73"/>
      <c r="K30" s="73"/>
      <c r="L30" s="73"/>
    </row>
    <row r="31" s="40" customFormat="1" ht="21" customHeight="1" spans="1:12">
      <c r="A31" s="62" t="s">
        <v>67</v>
      </c>
      <c r="B31" s="63" t="s">
        <v>68</v>
      </c>
      <c r="C31" s="54">
        <f t="shared" si="0"/>
        <v>95.34</v>
      </c>
      <c r="D31" s="73">
        <v>15</v>
      </c>
      <c r="E31" s="73">
        <v>80.34</v>
      </c>
      <c r="F31" s="73">
        <v>0</v>
      </c>
      <c r="G31" s="73"/>
      <c r="H31" s="73"/>
      <c r="I31" s="73"/>
      <c r="J31" s="73"/>
      <c r="K31" s="73"/>
      <c r="L31" s="73"/>
    </row>
    <row r="32" s="40" customFormat="1" ht="21" customHeight="1" spans="1:12">
      <c r="A32" s="62" t="s">
        <v>69</v>
      </c>
      <c r="B32" s="63" t="s">
        <v>70</v>
      </c>
      <c r="C32" s="54">
        <f t="shared" si="0"/>
        <v>0</v>
      </c>
      <c r="D32" s="73">
        <v>0</v>
      </c>
      <c r="E32" s="73">
        <v>0</v>
      </c>
      <c r="F32" s="73">
        <v>0</v>
      </c>
      <c r="G32" s="73"/>
      <c r="H32" s="73"/>
      <c r="I32" s="73"/>
      <c r="J32" s="73"/>
      <c r="K32" s="73"/>
      <c r="L32" s="73"/>
    </row>
    <row r="33" s="40" customFormat="1" ht="21" customHeight="1" spans="1:12">
      <c r="A33" s="62" t="s">
        <v>71</v>
      </c>
      <c r="B33" s="63" t="s">
        <v>72</v>
      </c>
      <c r="C33" s="54">
        <f t="shared" si="0"/>
        <v>0</v>
      </c>
      <c r="D33" s="73">
        <v>0</v>
      </c>
      <c r="E33" s="73">
        <v>0</v>
      </c>
      <c r="F33" s="73">
        <v>0</v>
      </c>
      <c r="G33" s="73"/>
      <c r="H33" s="73"/>
      <c r="I33" s="73"/>
      <c r="J33" s="73"/>
      <c r="K33" s="73"/>
      <c r="L33" s="73"/>
    </row>
    <row r="34" s="40" customFormat="1" ht="21" customHeight="1" spans="1:12">
      <c r="A34" s="62" t="s">
        <v>73</v>
      </c>
      <c r="B34" s="63" t="s">
        <v>74</v>
      </c>
      <c r="C34" s="54">
        <f t="shared" si="0"/>
        <v>0</v>
      </c>
      <c r="D34" s="73">
        <v>0</v>
      </c>
      <c r="E34" s="73">
        <v>0</v>
      </c>
      <c r="F34" s="73">
        <v>0</v>
      </c>
      <c r="G34" s="73"/>
      <c r="H34" s="73"/>
      <c r="I34" s="73"/>
      <c r="J34" s="73"/>
      <c r="K34" s="73"/>
      <c r="L34" s="73"/>
    </row>
    <row r="35" s="40" customFormat="1" ht="21" customHeight="1" spans="1:12">
      <c r="A35" s="62" t="s">
        <v>75</v>
      </c>
      <c r="B35" s="63" t="s">
        <v>76</v>
      </c>
      <c r="C35" s="54">
        <f t="shared" si="0"/>
        <v>0</v>
      </c>
      <c r="D35" s="73">
        <v>0</v>
      </c>
      <c r="E35" s="73">
        <v>0</v>
      </c>
      <c r="F35" s="73">
        <v>0</v>
      </c>
      <c r="G35" s="73"/>
      <c r="H35" s="73"/>
      <c r="I35" s="73"/>
      <c r="J35" s="73"/>
      <c r="K35" s="73"/>
      <c r="L35" s="73"/>
    </row>
    <row r="36" s="40" customFormat="1" ht="21" customHeight="1" spans="1:12">
      <c r="A36" s="62" t="s">
        <v>77</v>
      </c>
      <c r="B36" s="63" t="s">
        <v>78</v>
      </c>
      <c r="C36" s="54">
        <f t="shared" si="0"/>
        <v>0</v>
      </c>
      <c r="D36" s="73">
        <v>0</v>
      </c>
      <c r="E36" s="73">
        <v>0</v>
      </c>
      <c r="F36" s="73">
        <v>0</v>
      </c>
      <c r="G36" s="73"/>
      <c r="H36" s="73"/>
      <c r="I36" s="73"/>
      <c r="J36" s="73"/>
      <c r="K36" s="73"/>
      <c r="L36" s="73"/>
    </row>
    <row r="37" s="40" customFormat="1" ht="21" customHeight="1" spans="1:12">
      <c r="A37" s="62" t="s">
        <v>79</v>
      </c>
      <c r="B37" s="63" t="s">
        <v>80</v>
      </c>
      <c r="C37" s="54">
        <f t="shared" si="0"/>
        <v>95.34</v>
      </c>
      <c r="D37" s="73">
        <v>15</v>
      </c>
      <c r="E37" s="73">
        <v>80.34</v>
      </c>
      <c r="F37" s="73">
        <v>0</v>
      </c>
      <c r="G37" s="73"/>
      <c r="H37" s="73"/>
      <c r="I37" s="73"/>
      <c r="J37" s="73"/>
      <c r="K37" s="73"/>
      <c r="L37" s="73"/>
    </row>
    <row r="38" s="40" customFormat="1" ht="21" customHeight="1" spans="1:12">
      <c r="A38" s="62" t="s">
        <v>81</v>
      </c>
      <c r="B38" s="63" t="s">
        <v>82</v>
      </c>
      <c r="C38" s="54">
        <f t="shared" si="0"/>
        <v>0</v>
      </c>
      <c r="D38" s="73">
        <v>0</v>
      </c>
      <c r="E38" s="73">
        <v>0</v>
      </c>
      <c r="F38" s="73">
        <v>0</v>
      </c>
      <c r="G38" s="73"/>
      <c r="H38" s="73"/>
      <c r="I38" s="73"/>
      <c r="J38" s="73"/>
      <c r="K38" s="73"/>
      <c r="L38" s="73"/>
    </row>
    <row r="39" s="40" customFormat="1" ht="21" customHeight="1" spans="1:12">
      <c r="A39" s="62" t="s">
        <v>83</v>
      </c>
      <c r="B39" s="63" t="s">
        <v>84</v>
      </c>
      <c r="C39" s="54">
        <f t="shared" si="0"/>
        <v>0</v>
      </c>
      <c r="D39" s="73">
        <v>0</v>
      </c>
      <c r="E39" s="73">
        <v>0</v>
      </c>
      <c r="F39" s="73">
        <v>0</v>
      </c>
      <c r="G39" s="73"/>
      <c r="H39" s="73"/>
      <c r="I39" s="73"/>
      <c r="J39" s="73"/>
      <c r="K39" s="73"/>
      <c r="L39" s="73"/>
    </row>
    <row r="40" s="40" customFormat="1" ht="21" customHeight="1" spans="1:12">
      <c r="A40" s="62" t="s">
        <v>85</v>
      </c>
      <c r="B40" s="63" t="s">
        <v>86</v>
      </c>
      <c r="C40" s="54">
        <f t="shared" si="0"/>
        <v>0</v>
      </c>
      <c r="D40" s="73">
        <v>0</v>
      </c>
      <c r="E40" s="73">
        <v>0</v>
      </c>
      <c r="F40" s="73">
        <v>0</v>
      </c>
      <c r="G40" s="73"/>
      <c r="H40" s="73"/>
      <c r="I40" s="73"/>
      <c r="J40" s="73"/>
      <c r="K40" s="73"/>
      <c r="L40" s="73"/>
    </row>
    <row r="41" s="40" customFormat="1" ht="21" customHeight="1" spans="1:12">
      <c r="A41" s="62" t="s">
        <v>87</v>
      </c>
      <c r="B41" s="63" t="s">
        <v>88</v>
      </c>
      <c r="C41" s="54">
        <f t="shared" si="0"/>
        <v>0</v>
      </c>
      <c r="D41" s="73">
        <v>0</v>
      </c>
      <c r="E41" s="73">
        <v>0</v>
      </c>
      <c r="F41" s="73">
        <v>0</v>
      </c>
      <c r="G41" s="73"/>
      <c r="H41" s="73"/>
      <c r="I41" s="73"/>
      <c r="J41" s="73"/>
      <c r="K41" s="73"/>
      <c r="L41" s="73"/>
    </row>
    <row r="42" s="40" customFormat="1" ht="21" customHeight="1" spans="1:12">
      <c r="A42" s="62" t="s">
        <v>89</v>
      </c>
      <c r="B42" s="63" t="s">
        <v>90</v>
      </c>
      <c r="C42" s="54">
        <f t="shared" si="0"/>
        <v>0</v>
      </c>
      <c r="D42" s="73">
        <v>0</v>
      </c>
      <c r="E42" s="73">
        <v>0</v>
      </c>
      <c r="F42" s="73">
        <v>0</v>
      </c>
      <c r="G42" s="73"/>
      <c r="H42" s="73"/>
      <c r="I42" s="73"/>
      <c r="J42" s="73"/>
      <c r="K42" s="73"/>
      <c r="L42" s="73"/>
    </row>
    <row r="43" s="40" customFormat="1" ht="21" customHeight="1" spans="1:12">
      <c r="A43" s="62" t="s">
        <v>91</v>
      </c>
      <c r="B43" s="63" t="s">
        <v>92</v>
      </c>
      <c r="C43" s="54">
        <f t="shared" si="0"/>
        <v>0</v>
      </c>
      <c r="D43" s="73">
        <v>0</v>
      </c>
      <c r="E43" s="73">
        <v>0</v>
      </c>
      <c r="F43" s="73">
        <v>0</v>
      </c>
      <c r="G43" s="73"/>
      <c r="H43" s="73"/>
      <c r="I43" s="73"/>
      <c r="J43" s="73"/>
      <c r="K43" s="73"/>
      <c r="L43" s="73"/>
    </row>
    <row r="44" s="40" customFormat="1" ht="21" customHeight="1" spans="1:12">
      <c r="A44" s="62" t="s">
        <v>93</v>
      </c>
      <c r="B44" s="63" t="s">
        <v>94</v>
      </c>
      <c r="C44" s="54">
        <f t="shared" si="0"/>
        <v>0</v>
      </c>
      <c r="D44" s="73">
        <v>0</v>
      </c>
      <c r="E44" s="73">
        <v>0</v>
      </c>
      <c r="F44" s="73">
        <v>0</v>
      </c>
      <c r="G44" s="73"/>
      <c r="H44" s="73"/>
      <c r="I44" s="73"/>
      <c r="J44" s="73"/>
      <c r="K44" s="73"/>
      <c r="L44" s="73"/>
    </row>
    <row r="45" s="40" customFormat="1" ht="21" customHeight="1" spans="1:12">
      <c r="A45" s="62" t="s">
        <v>95</v>
      </c>
      <c r="B45" s="63" t="s">
        <v>96</v>
      </c>
      <c r="C45" s="54">
        <f t="shared" si="0"/>
        <v>0</v>
      </c>
      <c r="D45" s="73">
        <v>0</v>
      </c>
      <c r="E45" s="73">
        <v>0</v>
      </c>
      <c r="F45" s="73">
        <v>0</v>
      </c>
      <c r="G45" s="73"/>
      <c r="H45" s="73"/>
      <c r="I45" s="73"/>
      <c r="J45" s="73"/>
      <c r="K45" s="73"/>
      <c r="L45" s="73"/>
    </row>
    <row r="46" s="40" customFormat="1" ht="21" customHeight="1" spans="1:12">
      <c r="A46" s="62" t="s">
        <v>97</v>
      </c>
      <c r="B46" s="63" t="s">
        <v>98</v>
      </c>
      <c r="C46" s="54">
        <f t="shared" si="0"/>
        <v>0</v>
      </c>
      <c r="D46" s="73">
        <v>0</v>
      </c>
      <c r="E46" s="73">
        <v>0</v>
      </c>
      <c r="F46" s="73">
        <v>0</v>
      </c>
      <c r="G46" s="73"/>
      <c r="H46" s="73"/>
      <c r="I46" s="73"/>
      <c r="J46" s="73"/>
      <c r="K46" s="73"/>
      <c r="L46" s="73"/>
    </row>
    <row r="47" s="40" customFormat="1" ht="21" customHeight="1" spans="1:12">
      <c r="A47" s="62" t="s">
        <v>99</v>
      </c>
      <c r="B47" s="63" t="s">
        <v>100</v>
      </c>
      <c r="C47" s="54">
        <f t="shared" si="0"/>
        <v>0</v>
      </c>
      <c r="D47" s="73">
        <v>0</v>
      </c>
      <c r="E47" s="73">
        <v>0</v>
      </c>
      <c r="F47" s="73">
        <v>0</v>
      </c>
      <c r="G47" s="73"/>
      <c r="H47" s="73"/>
      <c r="I47" s="73"/>
      <c r="J47" s="73"/>
      <c r="K47" s="73"/>
      <c r="L47" s="73"/>
    </row>
    <row r="48" s="40" customFormat="1" ht="21" customHeight="1" spans="1:12">
      <c r="A48" s="62" t="s">
        <v>198</v>
      </c>
      <c r="B48" s="63" t="s">
        <v>199</v>
      </c>
      <c r="C48" s="54">
        <f t="shared" si="0"/>
        <v>0</v>
      </c>
      <c r="D48" s="73">
        <v>0</v>
      </c>
      <c r="E48" s="73">
        <v>0</v>
      </c>
      <c r="F48" s="73">
        <v>0</v>
      </c>
      <c r="G48" s="73"/>
      <c r="H48" s="73"/>
      <c r="I48" s="73"/>
      <c r="J48" s="73"/>
      <c r="K48" s="73"/>
      <c r="L48" s="73"/>
    </row>
    <row r="49" s="40" customFormat="1" ht="21" customHeight="1" spans="1:12">
      <c r="A49" s="62" t="s">
        <v>200</v>
      </c>
      <c r="B49" s="63" t="s">
        <v>201</v>
      </c>
      <c r="C49" s="54">
        <f t="shared" si="0"/>
        <v>0</v>
      </c>
      <c r="D49" s="73">
        <v>0</v>
      </c>
      <c r="E49" s="73">
        <v>0</v>
      </c>
      <c r="F49" s="73">
        <v>0</v>
      </c>
      <c r="G49" s="73"/>
      <c r="H49" s="73"/>
      <c r="I49" s="73"/>
      <c r="J49" s="73"/>
      <c r="K49" s="73"/>
      <c r="L49" s="73"/>
    </row>
    <row r="50" s="40" customFormat="1" ht="21" customHeight="1" spans="1:12">
      <c r="A50" s="62" t="s">
        <v>202</v>
      </c>
      <c r="B50" s="63" t="s">
        <v>203</v>
      </c>
      <c r="C50" s="54">
        <f t="shared" si="0"/>
        <v>0</v>
      </c>
      <c r="D50" s="73">
        <v>0</v>
      </c>
      <c r="E50" s="73">
        <v>0</v>
      </c>
      <c r="F50" s="73">
        <v>0</v>
      </c>
      <c r="G50" s="73"/>
      <c r="H50" s="73"/>
      <c r="I50" s="73"/>
      <c r="J50" s="73"/>
      <c r="K50" s="73"/>
      <c r="L50" s="73"/>
    </row>
    <row r="51" s="40" customFormat="1" ht="21" customHeight="1" spans="1:12">
      <c r="A51" s="62" t="s">
        <v>204</v>
      </c>
      <c r="B51" s="63" t="s">
        <v>205</v>
      </c>
      <c r="C51" s="54">
        <f t="shared" si="0"/>
        <v>0</v>
      </c>
      <c r="D51" s="73">
        <v>0</v>
      </c>
      <c r="E51" s="73">
        <v>0</v>
      </c>
      <c r="F51" s="73">
        <v>0</v>
      </c>
      <c r="G51" s="73"/>
      <c r="H51" s="73"/>
      <c r="I51" s="73"/>
      <c r="J51" s="73"/>
      <c r="K51" s="73"/>
      <c r="L51" s="73"/>
    </row>
    <row r="52" s="40" customFormat="1" ht="21" customHeight="1" spans="1:12">
      <c r="A52" s="62" t="s">
        <v>206</v>
      </c>
      <c r="B52" s="63" t="s">
        <v>203</v>
      </c>
      <c r="C52" s="54">
        <f t="shared" si="0"/>
        <v>0</v>
      </c>
      <c r="D52" s="73">
        <v>0</v>
      </c>
      <c r="E52" s="73">
        <v>0</v>
      </c>
      <c r="F52" s="73">
        <v>0</v>
      </c>
      <c r="G52" s="73"/>
      <c r="H52" s="73"/>
      <c r="I52" s="73"/>
      <c r="J52" s="73"/>
      <c r="K52" s="73"/>
      <c r="L52" s="73"/>
    </row>
    <row r="53" s="40" customFormat="1" ht="21" customHeight="1" spans="1:12">
      <c r="A53" s="57" t="s">
        <v>101</v>
      </c>
      <c r="B53" s="58" t="s">
        <v>23</v>
      </c>
      <c r="C53" s="54">
        <f t="shared" si="0"/>
        <v>3.67</v>
      </c>
      <c r="D53" s="73">
        <v>0</v>
      </c>
      <c r="E53" s="73">
        <v>3.67</v>
      </c>
      <c r="F53" s="73">
        <v>0</v>
      </c>
      <c r="G53" s="73"/>
      <c r="H53" s="73"/>
      <c r="I53" s="73"/>
      <c r="J53" s="73"/>
      <c r="K53" s="73"/>
      <c r="L53" s="73"/>
    </row>
    <row r="54" s="40" customFormat="1" ht="21" customHeight="1" spans="1:12">
      <c r="A54" s="62" t="s">
        <v>102</v>
      </c>
      <c r="B54" s="63" t="s">
        <v>103</v>
      </c>
      <c r="C54" s="54">
        <f t="shared" si="0"/>
        <v>3.67</v>
      </c>
      <c r="D54" s="73">
        <v>0</v>
      </c>
      <c r="E54" s="73">
        <v>3.67</v>
      </c>
      <c r="F54" s="73">
        <v>0</v>
      </c>
      <c r="G54" s="73"/>
      <c r="H54" s="73"/>
      <c r="I54" s="73"/>
      <c r="J54" s="73"/>
      <c r="K54" s="73"/>
      <c r="L54" s="73"/>
    </row>
    <row r="55" s="40" customFormat="1" ht="21" customHeight="1" spans="1:12">
      <c r="A55" s="62" t="s">
        <v>104</v>
      </c>
      <c r="B55" s="63" t="s">
        <v>105</v>
      </c>
      <c r="C55" s="54">
        <f t="shared" si="0"/>
        <v>3.67</v>
      </c>
      <c r="D55" s="73">
        <v>0</v>
      </c>
      <c r="E55" s="73">
        <v>3.67</v>
      </c>
      <c r="F55" s="73">
        <v>0</v>
      </c>
      <c r="G55" s="73"/>
      <c r="H55" s="73"/>
      <c r="I55" s="73"/>
      <c r="J55" s="73"/>
      <c r="K55" s="73"/>
      <c r="L55" s="73"/>
    </row>
  </sheetData>
  <mergeCells count="12">
    <mergeCell ref="A2:L2"/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5" orientation="landscape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H54"/>
  <sheetViews>
    <sheetView showGridLines="0" showZeros="0" zoomScaleSheetLayoutView="60" workbookViewId="0">
      <selection activeCell="A2" sqref="A2:H2"/>
    </sheetView>
  </sheetViews>
  <sheetFormatPr defaultColWidth="6.875" defaultRowHeight="12.75" customHeight="1" outlineLevelCol="7"/>
  <cols>
    <col min="1" max="1" width="17.125" style="41" customWidth="1"/>
    <col min="2" max="2" width="29" style="41" customWidth="1"/>
    <col min="3" max="6" width="18" style="41" customWidth="1"/>
    <col min="7" max="7" width="19.5" style="41" customWidth="1"/>
    <col min="8" max="8" width="21" style="41" customWidth="1"/>
    <col min="9" max="16384" width="6.875" style="41"/>
  </cols>
  <sheetData>
    <row r="1" ht="20.1" customHeight="1" spans="1:2">
      <c r="A1" s="9" t="s">
        <v>228</v>
      </c>
      <c r="B1" s="42"/>
    </row>
    <row r="2" ht="44.25" customHeight="1" spans="1:8">
      <c r="A2" s="43" t="s">
        <v>229</v>
      </c>
      <c r="B2" s="43"/>
      <c r="C2" s="43"/>
      <c r="D2" s="43"/>
      <c r="E2" s="43"/>
      <c r="F2" s="43"/>
      <c r="G2" s="43"/>
      <c r="H2" s="43"/>
    </row>
    <row r="3" ht="20.1" customHeight="1" spans="1:8">
      <c r="A3" s="44"/>
      <c r="B3" s="45"/>
      <c r="C3" s="46"/>
      <c r="D3" s="46"/>
      <c r="E3" s="46"/>
      <c r="F3" s="46"/>
      <c r="G3" s="46"/>
      <c r="H3" s="47"/>
    </row>
    <row r="4" ht="25.5" customHeight="1" spans="1:8">
      <c r="A4" s="40"/>
      <c r="B4" s="48"/>
      <c r="C4" s="40"/>
      <c r="D4" s="40"/>
      <c r="E4" s="40"/>
      <c r="F4" s="40"/>
      <c r="G4" s="40"/>
      <c r="H4" s="49" t="s">
        <v>2</v>
      </c>
    </row>
    <row r="5" s="40" customFormat="1" ht="29.25" customHeight="1" spans="1:8">
      <c r="A5" s="50" t="s">
        <v>31</v>
      </c>
      <c r="B5" s="50" t="s">
        <v>32</v>
      </c>
      <c r="C5" s="50" t="s">
        <v>7</v>
      </c>
      <c r="D5" s="50" t="s">
        <v>34</v>
      </c>
      <c r="E5" s="50" t="s">
        <v>35</v>
      </c>
      <c r="F5" s="50" t="s">
        <v>230</v>
      </c>
      <c r="G5" s="50" t="s">
        <v>231</v>
      </c>
      <c r="H5" s="51" t="s">
        <v>232</v>
      </c>
    </row>
    <row r="6" s="40" customFormat="1" ht="27" customHeight="1" spans="1:8">
      <c r="A6" s="52" t="s">
        <v>7</v>
      </c>
      <c r="B6" s="52"/>
      <c r="C6" s="53">
        <f t="shared" ref="C6:C54" si="0">D6+E6</f>
        <v>113.82</v>
      </c>
      <c r="D6" s="54">
        <f>D7+D10+D15+D21+D24+D29+D52</f>
        <v>83.82</v>
      </c>
      <c r="E6" s="54">
        <f>E7+E10+E15+E21+E24+E29+E52</f>
        <v>30</v>
      </c>
      <c r="F6" s="55"/>
      <c r="G6" s="55"/>
      <c r="H6" s="56"/>
    </row>
    <row r="7" s="40" customFormat="1" ht="18.75" customHeight="1" spans="1:8">
      <c r="A7" s="57" t="s">
        <v>36</v>
      </c>
      <c r="B7" s="58" t="s">
        <v>14</v>
      </c>
      <c r="C7" s="53">
        <f t="shared" si="0"/>
        <v>0</v>
      </c>
      <c r="D7" s="59">
        <v>0</v>
      </c>
      <c r="E7" s="59">
        <v>0</v>
      </c>
      <c r="F7" s="60"/>
      <c r="G7" s="60"/>
      <c r="H7" s="61"/>
    </row>
    <row r="8" s="40" customFormat="1" ht="18.75" customHeight="1" spans="1:8">
      <c r="A8" s="62" t="s">
        <v>37</v>
      </c>
      <c r="B8" s="63" t="s">
        <v>38</v>
      </c>
      <c r="C8" s="53">
        <f t="shared" si="0"/>
        <v>0</v>
      </c>
      <c r="D8" s="59">
        <v>0</v>
      </c>
      <c r="E8" s="59">
        <v>0</v>
      </c>
      <c r="F8" s="60"/>
      <c r="G8" s="60"/>
      <c r="H8" s="61"/>
    </row>
    <row r="9" s="40" customFormat="1" ht="18.75" customHeight="1" spans="1:8">
      <c r="A9" s="62" t="s">
        <v>39</v>
      </c>
      <c r="B9" s="63" t="s">
        <v>40</v>
      </c>
      <c r="C9" s="53">
        <f t="shared" si="0"/>
        <v>0</v>
      </c>
      <c r="D9" s="59">
        <v>0</v>
      </c>
      <c r="E9" s="59">
        <v>0</v>
      </c>
      <c r="F9" s="60"/>
      <c r="G9" s="60"/>
      <c r="H9" s="61"/>
    </row>
    <row r="10" s="40" customFormat="1" ht="18.75" customHeight="1" spans="1:8">
      <c r="A10" s="57" t="s">
        <v>41</v>
      </c>
      <c r="B10" s="58" t="s">
        <v>16</v>
      </c>
      <c r="C10" s="53">
        <f t="shared" si="0"/>
        <v>11.26</v>
      </c>
      <c r="D10" s="59">
        <v>11.26</v>
      </c>
      <c r="E10" s="59">
        <v>0</v>
      </c>
      <c r="F10" s="60"/>
      <c r="G10" s="60"/>
      <c r="H10" s="61"/>
    </row>
    <row r="11" s="40" customFormat="1" ht="18.75" customHeight="1" spans="1:8">
      <c r="A11" s="62" t="s">
        <v>42</v>
      </c>
      <c r="B11" s="63" t="s">
        <v>43</v>
      </c>
      <c r="C11" s="53">
        <f t="shared" si="0"/>
        <v>11.26</v>
      </c>
      <c r="D11" s="59">
        <v>11.26</v>
      </c>
      <c r="E11" s="59">
        <v>0</v>
      </c>
      <c r="F11" s="60"/>
      <c r="G11" s="60"/>
      <c r="H11" s="61"/>
    </row>
    <row r="12" s="40" customFormat="1" ht="18.75" customHeight="1" spans="1:8">
      <c r="A12" s="62" t="s">
        <v>44</v>
      </c>
      <c r="B12" s="63" t="s">
        <v>45</v>
      </c>
      <c r="C12" s="53">
        <f t="shared" si="0"/>
        <v>7.5</v>
      </c>
      <c r="D12" s="59">
        <v>7.5</v>
      </c>
      <c r="E12" s="59">
        <v>0</v>
      </c>
      <c r="F12" s="60"/>
      <c r="G12" s="60"/>
      <c r="H12" s="61"/>
    </row>
    <row r="13" s="40" customFormat="1" ht="18.75" customHeight="1" spans="1:8">
      <c r="A13" s="62" t="s">
        <v>46</v>
      </c>
      <c r="B13" s="63" t="s">
        <v>47</v>
      </c>
      <c r="C13" s="53">
        <f t="shared" si="0"/>
        <v>3.75</v>
      </c>
      <c r="D13" s="59">
        <v>3.75</v>
      </c>
      <c r="E13" s="59">
        <v>0</v>
      </c>
      <c r="F13" s="60"/>
      <c r="G13" s="60"/>
      <c r="H13" s="61"/>
    </row>
    <row r="14" s="40" customFormat="1" ht="18.75" customHeight="1" spans="1:8">
      <c r="A14" s="62" t="s">
        <v>48</v>
      </c>
      <c r="B14" s="63" t="s">
        <v>49</v>
      </c>
      <c r="C14" s="53">
        <f t="shared" si="0"/>
        <v>0</v>
      </c>
      <c r="D14" s="59">
        <v>0</v>
      </c>
      <c r="E14" s="59">
        <v>0</v>
      </c>
      <c r="F14" s="60"/>
      <c r="G14" s="60"/>
      <c r="H14" s="61"/>
    </row>
    <row r="15" s="40" customFormat="1" ht="18.75" customHeight="1" spans="1:8">
      <c r="A15" s="57" t="s">
        <v>50</v>
      </c>
      <c r="B15" s="58" t="s">
        <v>18</v>
      </c>
      <c r="C15" s="53">
        <f t="shared" si="0"/>
        <v>3.55</v>
      </c>
      <c r="D15" s="59">
        <v>3.55</v>
      </c>
      <c r="E15" s="59">
        <v>0</v>
      </c>
      <c r="F15" s="60"/>
      <c r="G15" s="60"/>
      <c r="H15" s="61"/>
    </row>
    <row r="16" s="40" customFormat="1" ht="18.75" customHeight="1" spans="1:8">
      <c r="A16" s="62" t="s">
        <v>51</v>
      </c>
      <c r="B16" s="63" t="s">
        <v>52</v>
      </c>
      <c r="C16" s="53">
        <f t="shared" si="0"/>
        <v>3.55</v>
      </c>
      <c r="D16" s="59">
        <v>3.55</v>
      </c>
      <c r="E16" s="59">
        <v>0</v>
      </c>
      <c r="F16" s="60"/>
      <c r="G16" s="60"/>
      <c r="H16" s="61"/>
    </row>
    <row r="17" s="40" customFormat="1" ht="18.75" customHeight="1" spans="1:8">
      <c r="A17" s="62" t="s">
        <v>53</v>
      </c>
      <c r="B17" s="63" t="s">
        <v>54</v>
      </c>
      <c r="C17" s="53">
        <f t="shared" si="0"/>
        <v>0</v>
      </c>
      <c r="D17" s="59">
        <v>0</v>
      </c>
      <c r="E17" s="59">
        <v>0</v>
      </c>
      <c r="F17" s="60"/>
      <c r="G17" s="60"/>
      <c r="H17" s="61"/>
    </row>
    <row r="18" s="40" customFormat="1" ht="18.75" customHeight="1" spans="1:8">
      <c r="A18" s="62" t="s">
        <v>55</v>
      </c>
      <c r="B18" s="63" t="s">
        <v>56</v>
      </c>
      <c r="C18" s="53">
        <f t="shared" si="0"/>
        <v>2.91</v>
      </c>
      <c r="D18" s="59">
        <v>2.91</v>
      </c>
      <c r="E18" s="59">
        <v>0</v>
      </c>
      <c r="F18" s="60"/>
      <c r="G18" s="60"/>
      <c r="H18" s="61"/>
    </row>
    <row r="19" s="40" customFormat="1" ht="18.75" customHeight="1" spans="1:8">
      <c r="A19" s="62" t="s">
        <v>57</v>
      </c>
      <c r="B19" s="63" t="s">
        <v>58</v>
      </c>
      <c r="C19" s="53">
        <f t="shared" si="0"/>
        <v>0</v>
      </c>
      <c r="D19" s="59">
        <v>0</v>
      </c>
      <c r="E19" s="59">
        <v>0</v>
      </c>
      <c r="F19" s="60"/>
      <c r="G19" s="60"/>
      <c r="H19" s="61"/>
    </row>
    <row r="20" s="40" customFormat="1" ht="18.75" customHeight="1" spans="1:8">
      <c r="A20" s="62" t="s">
        <v>59</v>
      </c>
      <c r="B20" s="63" t="s">
        <v>60</v>
      </c>
      <c r="C20" s="53">
        <f t="shared" si="0"/>
        <v>0.64</v>
      </c>
      <c r="D20" s="59">
        <v>0.64</v>
      </c>
      <c r="E20" s="59">
        <v>0</v>
      </c>
      <c r="F20" s="60"/>
      <c r="G20" s="60"/>
      <c r="H20" s="61"/>
    </row>
    <row r="21" s="40" customFormat="1" ht="18.75" customHeight="1" spans="1:8">
      <c r="A21" s="57" t="s">
        <v>61</v>
      </c>
      <c r="B21" s="58" t="s">
        <v>20</v>
      </c>
      <c r="C21" s="53">
        <f t="shared" si="0"/>
        <v>0</v>
      </c>
      <c r="D21" s="59">
        <v>0</v>
      </c>
      <c r="E21" s="59">
        <v>0</v>
      </c>
      <c r="F21" s="60"/>
      <c r="G21" s="60"/>
      <c r="H21" s="61"/>
    </row>
    <row r="22" s="40" customFormat="1" ht="18.75" customHeight="1" spans="1:8">
      <c r="A22" s="62" t="s">
        <v>62</v>
      </c>
      <c r="B22" s="63" t="s">
        <v>63</v>
      </c>
      <c r="C22" s="53">
        <f t="shared" si="0"/>
        <v>0</v>
      </c>
      <c r="D22" s="59">
        <v>0</v>
      </c>
      <c r="E22" s="59">
        <v>0</v>
      </c>
      <c r="F22" s="60"/>
      <c r="G22" s="60"/>
      <c r="H22" s="61"/>
    </row>
    <row r="23" s="40" customFormat="1" ht="18.75" customHeight="1" spans="1:8">
      <c r="A23" s="62" t="s">
        <v>64</v>
      </c>
      <c r="B23" s="63" t="s">
        <v>65</v>
      </c>
      <c r="C23" s="53">
        <f t="shared" si="0"/>
        <v>0</v>
      </c>
      <c r="D23" s="59">
        <v>0</v>
      </c>
      <c r="E23" s="59">
        <v>0</v>
      </c>
      <c r="F23" s="60"/>
      <c r="G23" s="60"/>
      <c r="H23" s="61"/>
    </row>
    <row r="24" s="40" customFormat="1" ht="18.75" customHeight="1" spans="1:8">
      <c r="A24" s="57" t="s">
        <v>189</v>
      </c>
      <c r="B24" s="58" t="s">
        <v>21</v>
      </c>
      <c r="C24" s="53">
        <f t="shared" si="0"/>
        <v>0</v>
      </c>
      <c r="D24" s="59">
        <v>0</v>
      </c>
      <c r="E24" s="59">
        <v>0</v>
      </c>
      <c r="F24" s="60"/>
      <c r="G24" s="60"/>
      <c r="H24" s="61"/>
    </row>
    <row r="25" s="40" customFormat="1" ht="18.75" customHeight="1" spans="1:8">
      <c r="A25" s="62" t="s">
        <v>190</v>
      </c>
      <c r="B25" s="63" t="s">
        <v>191</v>
      </c>
      <c r="C25" s="53">
        <f t="shared" si="0"/>
        <v>0</v>
      </c>
      <c r="D25" s="59">
        <v>0</v>
      </c>
      <c r="E25" s="59">
        <v>0</v>
      </c>
      <c r="F25" s="60"/>
      <c r="G25" s="60"/>
      <c r="H25" s="61"/>
    </row>
    <row r="26" s="40" customFormat="1" ht="18.75" customHeight="1" spans="1:8">
      <c r="A26" s="62" t="s">
        <v>192</v>
      </c>
      <c r="B26" s="63" t="s">
        <v>193</v>
      </c>
      <c r="C26" s="53">
        <f t="shared" si="0"/>
        <v>0</v>
      </c>
      <c r="D26" s="59">
        <v>0</v>
      </c>
      <c r="E26" s="59">
        <v>0</v>
      </c>
      <c r="F26" s="60"/>
      <c r="G26" s="60"/>
      <c r="H26" s="61"/>
    </row>
    <row r="27" s="40" customFormat="1" ht="18.75" customHeight="1" spans="1:8">
      <c r="A27" s="62" t="s">
        <v>194</v>
      </c>
      <c r="B27" s="63" t="s">
        <v>195</v>
      </c>
      <c r="C27" s="53">
        <f t="shared" si="0"/>
        <v>0</v>
      </c>
      <c r="D27" s="59">
        <v>0</v>
      </c>
      <c r="E27" s="59">
        <v>0</v>
      </c>
      <c r="F27" s="60"/>
      <c r="G27" s="60"/>
      <c r="H27" s="61"/>
    </row>
    <row r="28" s="40" customFormat="1" ht="18.75" customHeight="1" spans="1:8">
      <c r="A28" s="62" t="s">
        <v>196</v>
      </c>
      <c r="B28" s="63" t="s">
        <v>197</v>
      </c>
      <c r="C28" s="53">
        <f t="shared" si="0"/>
        <v>0</v>
      </c>
      <c r="D28" s="59">
        <v>0</v>
      </c>
      <c r="E28" s="59">
        <v>0</v>
      </c>
      <c r="F28" s="60"/>
      <c r="G28" s="60"/>
      <c r="H28" s="61"/>
    </row>
    <row r="29" s="40" customFormat="1" ht="18.75" customHeight="1" spans="1:8">
      <c r="A29" s="57" t="s">
        <v>66</v>
      </c>
      <c r="B29" s="58" t="s">
        <v>22</v>
      </c>
      <c r="C29" s="53">
        <f t="shared" si="0"/>
        <v>95.34</v>
      </c>
      <c r="D29" s="59">
        <v>65.34</v>
      </c>
      <c r="E29" s="59">
        <v>30</v>
      </c>
      <c r="F29" s="60"/>
      <c r="G29" s="60"/>
      <c r="H29" s="61"/>
    </row>
    <row r="30" s="40" customFormat="1" ht="18.75" customHeight="1" spans="1:8">
      <c r="A30" s="62" t="s">
        <v>67</v>
      </c>
      <c r="B30" s="63" t="s">
        <v>68</v>
      </c>
      <c r="C30" s="53">
        <f t="shared" si="0"/>
        <v>95.34</v>
      </c>
      <c r="D30" s="59">
        <v>65.34</v>
      </c>
      <c r="E30" s="59">
        <v>30</v>
      </c>
      <c r="F30" s="60"/>
      <c r="G30" s="60"/>
      <c r="H30" s="61"/>
    </row>
    <row r="31" s="40" customFormat="1" ht="18.75" customHeight="1" spans="1:8">
      <c r="A31" s="62" t="s">
        <v>69</v>
      </c>
      <c r="B31" s="63" t="s">
        <v>70</v>
      </c>
      <c r="C31" s="53">
        <f t="shared" si="0"/>
        <v>0</v>
      </c>
      <c r="D31" s="59">
        <v>0</v>
      </c>
      <c r="E31" s="59">
        <v>0</v>
      </c>
      <c r="F31" s="60"/>
      <c r="G31" s="60"/>
      <c r="H31" s="61"/>
    </row>
    <row r="32" s="40" customFormat="1" ht="18.75" customHeight="1" spans="1:8">
      <c r="A32" s="62" t="s">
        <v>71</v>
      </c>
      <c r="B32" s="63" t="s">
        <v>72</v>
      </c>
      <c r="C32" s="53">
        <f t="shared" si="0"/>
        <v>0</v>
      </c>
      <c r="D32" s="59">
        <v>0</v>
      </c>
      <c r="E32" s="59">
        <v>0</v>
      </c>
      <c r="F32" s="60"/>
      <c r="G32" s="60"/>
      <c r="H32" s="61"/>
    </row>
    <row r="33" s="40" customFormat="1" ht="18.75" customHeight="1" spans="1:8">
      <c r="A33" s="62" t="s">
        <v>73</v>
      </c>
      <c r="B33" s="63" t="s">
        <v>74</v>
      </c>
      <c r="C33" s="53">
        <f t="shared" si="0"/>
        <v>0</v>
      </c>
      <c r="D33" s="59">
        <v>0</v>
      </c>
      <c r="E33" s="59">
        <v>0</v>
      </c>
      <c r="F33" s="60"/>
      <c r="G33" s="60"/>
      <c r="H33" s="61"/>
    </row>
    <row r="34" s="40" customFormat="1" ht="18.75" customHeight="1" spans="1:8">
      <c r="A34" s="62" t="s">
        <v>75</v>
      </c>
      <c r="B34" s="63" t="s">
        <v>76</v>
      </c>
      <c r="C34" s="53">
        <f t="shared" si="0"/>
        <v>0</v>
      </c>
      <c r="D34" s="59">
        <v>0</v>
      </c>
      <c r="E34" s="59">
        <v>0</v>
      </c>
      <c r="F34" s="60"/>
      <c r="G34" s="60"/>
      <c r="H34" s="61"/>
    </row>
    <row r="35" s="40" customFormat="1" ht="18.75" customHeight="1" spans="1:8">
      <c r="A35" s="62" t="s">
        <v>77</v>
      </c>
      <c r="B35" s="63" t="s">
        <v>78</v>
      </c>
      <c r="C35" s="53">
        <f t="shared" si="0"/>
        <v>0</v>
      </c>
      <c r="D35" s="59">
        <v>0</v>
      </c>
      <c r="E35" s="59">
        <v>0</v>
      </c>
      <c r="F35" s="60"/>
      <c r="G35" s="60"/>
      <c r="H35" s="61"/>
    </row>
    <row r="36" s="40" customFormat="1" ht="18.75" customHeight="1" spans="1:8">
      <c r="A36" s="62" t="s">
        <v>79</v>
      </c>
      <c r="B36" s="63" t="s">
        <v>80</v>
      </c>
      <c r="C36" s="53">
        <f t="shared" si="0"/>
        <v>95.34</v>
      </c>
      <c r="D36" s="59">
        <v>65.34</v>
      </c>
      <c r="E36" s="59">
        <v>30</v>
      </c>
      <c r="F36" s="60"/>
      <c r="G36" s="60"/>
      <c r="H36" s="61"/>
    </row>
    <row r="37" s="40" customFormat="1" ht="18.75" customHeight="1" spans="1:8">
      <c r="A37" s="62" t="s">
        <v>81</v>
      </c>
      <c r="B37" s="63" t="s">
        <v>82</v>
      </c>
      <c r="C37" s="53">
        <f t="shared" si="0"/>
        <v>0</v>
      </c>
      <c r="D37" s="59">
        <v>0</v>
      </c>
      <c r="E37" s="59">
        <v>0</v>
      </c>
      <c r="F37" s="60"/>
      <c r="G37" s="60"/>
      <c r="H37" s="61"/>
    </row>
    <row r="38" s="40" customFormat="1" ht="18.75" customHeight="1" spans="1:8">
      <c r="A38" s="62" t="s">
        <v>83</v>
      </c>
      <c r="B38" s="63" t="s">
        <v>84</v>
      </c>
      <c r="C38" s="53">
        <f t="shared" si="0"/>
        <v>0</v>
      </c>
      <c r="D38" s="59">
        <v>0</v>
      </c>
      <c r="E38" s="59">
        <v>0</v>
      </c>
      <c r="F38" s="60"/>
      <c r="G38" s="60"/>
      <c r="H38" s="61"/>
    </row>
    <row r="39" s="40" customFormat="1" ht="18.75" customHeight="1" spans="1:8">
      <c r="A39" s="62" t="s">
        <v>85</v>
      </c>
      <c r="B39" s="63" t="s">
        <v>86</v>
      </c>
      <c r="C39" s="53">
        <f t="shared" si="0"/>
        <v>0</v>
      </c>
      <c r="D39" s="59">
        <v>0</v>
      </c>
      <c r="E39" s="59">
        <v>0</v>
      </c>
      <c r="F39" s="60"/>
      <c r="G39" s="60"/>
      <c r="H39" s="61"/>
    </row>
    <row r="40" s="40" customFormat="1" ht="18.75" customHeight="1" spans="1:8">
      <c r="A40" s="62" t="s">
        <v>87</v>
      </c>
      <c r="B40" s="63" t="s">
        <v>88</v>
      </c>
      <c r="C40" s="53">
        <f t="shared" si="0"/>
        <v>0</v>
      </c>
      <c r="D40" s="59">
        <v>0</v>
      </c>
      <c r="E40" s="59">
        <v>0</v>
      </c>
      <c r="F40" s="60"/>
      <c r="G40" s="60"/>
      <c r="H40" s="61"/>
    </row>
    <row r="41" s="40" customFormat="1" ht="18.75" customHeight="1" spans="1:8">
      <c r="A41" s="62" t="s">
        <v>89</v>
      </c>
      <c r="B41" s="63" t="s">
        <v>90</v>
      </c>
      <c r="C41" s="53">
        <f t="shared" si="0"/>
        <v>0</v>
      </c>
      <c r="D41" s="59">
        <v>0</v>
      </c>
      <c r="E41" s="59">
        <v>0</v>
      </c>
      <c r="F41" s="60"/>
      <c r="G41" s="60"/>
      <c r="H41" s="61"/>
    </row>
    <row r="42" s="40" customFormat="1" ht="18.75" customHeight="1" spans="1:8">
      <c r="A42" s="62" t="s">
        <v>91</v>
      </c>
      <c r="B42" s="63" t="s">
        <v>92</v>
      </c>
      <c r="C42" s="53">
        <f t="shared" si="0"/>
        <v>0</v>
      </c>
      <c r="D42" s="59">
        <v>0</v>
      </c>
      <c r="E42" s="59">
        <v>0</v>
      </c>
      <c r="F42" s="60"/>
      <c r="G42" s="60"/>
      <c r="H42" s="61"/>
    </row>
    <row r="43" s="40" customFormat="1" ht="18.75" customHeight="1" spans="1:8">
      <c r="A43" s="62" t="s">
        <v>93</v>
      </c>
      <c r="B43" s="63" t="s">
        <v>94</v>
      </c>
      <c r="C43" s="53">
        <f t="shared" si="0"/>
        <v>0</v>
      </c>
      <c r="D43" s="59">
        <v>0</v>
      </c>
      <c r="E43" s="59">
        <v>0</v>
      </c>
      <c r="F43" s="60"/>
      <c r="G43" s="60"/>
      <c r="H43" s="61"/>
    </row>
    <row r="44" s="40" customFormat="1" ht="18.75" customHeight="1" spans="1:8">
      <c r="A44" s="62" t="s">
        <v>95</v>
      </c>
      <c r="B44" s="63" t="s">
        <v>96</v>
      </c>
      <c r="C44" s="53">
        <f t="shared" si="0"/>
        <v>0</v>
      </c>
      <c r="D44" s="59">
        <v>0</v>
      </c>
      <c r="E44" s="59">
        <v>0</v>
      </c>
      <c r="F44" s="60"/>
      <c r="G44" s="60"/>
      <c r="H44" s="61"/>
    </row>
    <row r="45" s="40" customFormat="1" ht="18.75" customHeight="1" spans="1:8">
      <c r="A45" s="62" t="s">
        <v>97</v>
      </c>
      <c r="B45" s="63" t="s">
        <v>98</v>
      </c>
      <c r="C45" s="53">
        <f t="shared" si="0"/>
        <v>0</v>
      </c>
      <c r="D45" s="59">
        <v>0</v>
      </c>
      <c r="E45" s="59">
        <v>0</v>
      </c>
      <c r="F45" s="60"/>
      <c r="G45" s="60"/>
      <c r="H45" s="61"/>
    </row>
    <row r="46" s="40" customFormat="1" ht="18.75" customHeight="1" spans="1:8">
      <c r="A46" s="62" t="s">
        <v>99</v>
      </c>
      <c r="B46" s="63" t="s">
        <v>100</v>
      </c>
      <c r="C46" s="53">
        <f t="shared" si="0"/>
        <v>0</v>
      </c>
      <c r="D46" s="59">
        <v>0</v>
      </c>
      <c r="E46" s="59">
        <v>0</v>
      </c>
      <c r="F46" s="60"/>
      <c r="G46" s="60"/>
      <c r="H46" s="61"/>
    </row>
    <row r="47" s="40" customFormat="1" ht="18.75" customHeight="1" spans="1:8">
      <c r="A47" s="62" t="s">
        <v>198</v>
      </c>
      <c r="B47" s="63" t="s">
        <v>199</v>
      </c>
      <c r="C47" s="53">
        <f t="shared" si="0"/>
        <v>0</v>
      </c>
      <c r="D47" s="59">
        <v>0</v>
      </c>
      <c r="E47" s="59">
        <v>0</v>
      </c>
      <c r="F47" s="60"/>
      <c r="G47" s="60"/>
      <c r="H47" s="61"/>
    </row>
    <row r="48" s="40" customFormat="1" ht="18.75" customHeight="1" spans="1:8">
      <c r="A48" s="62" t="s">
        <v>200</v>
      </c>
      <c r="B48" s="63" t="s">
        <v>201</v>
      </c>
      <c r="C48" s="53">
        <f t="shared" si="0"/>
        <v>0</v>
      </c>
      <c r="D48" s="59">
        <v>0</v>
      </c>
      <c r="E48" s="59">
        <v>0</v>
      </c>
      <c r="F48" s="60"/>
      <c r="G48" s="60"/>
      <c r="H48" s="61"/>
    </row>
    <row r="49" s="40" customFormat="1" ht="18.75" customHeight="1" spans="1:8">
      <c r="A49" s="62" t="s">
        <v>202</v>
      </c>
      <c r="B49" s="63" t="s">
        <v>203</v>
      </c>
      <c r="C49" s="53">
        <f t="shared" si="0"/>
        <v>0</v>
      </c>
      <c r="D49" s="59">
        <v>0</v>
      </c>
      <c r="E49" s="59">
        <v>0</v>
      </c>
      <c r="F49" s="60"/>
      <c r="G49" s="60"/>
      <c r="H49" s="61"/>
    </row>
    <row r="50" s="40" customFormat="1" ht="18.75" customHeight="1" spans="1:8">
      <c r="A50" s="62" t="s">
        <v>204</v>
      </c>
      <c r="B50" s="63" t="s">
        <v>205</v>
      </c>
      <c r="C50" s="53">
        <f t="shared" si="0"/>
        <v>0</v>
      </c>
      <c r="D50" s="59">
        <v>0</v>
      </c>
      <c r="E50" s="59">
        <v>0</v>
      </c>
      <c r="F50" s="60"/>
      <c r="G50" s="60"/>
      <c r="H50" s="61"/>
    </row>
    <row r="51" s="40" customFormat="1" ht="18.75" customHeight="1" spans="1:8">
      <c r="A51" s="62" t="s">
        <v>206</v>
      </c>
      <c r="B51" s="63" t="s">
        <v>203</v>
      </c>
      <c r="C51" s="53">
        <f t="shared" si="0"/>
        <v>0</v>
      </c>
      <c r="D51" s="59">
        <v>0</v>
      </c>
      <c r="E51" s="59">
        <v>0</v>
      </c>
      <c r="F51" s="60"/>
      <c r="G51" s="60"/>
      <c r="H51" s="61"/>
    </row>
    <row r="52" s="40" customFormat="1" ht="18.75" customHeight="1" spans="1:8">
      <c r="A52" s="57" t="s">
        <v>101</v>
      </c>
      <c r="B52" s="58" t="s">
        <v>23</v>
      </c>
      <c r="C52" s="53">
        <f t="shared" si="0"/>
        <v>3.67</v>
      </c>
      <c r="D52" s="59">
        <v>3.67</v>
      </c>
      <c r="E52" s="59">
        <v>0</v>
      </c>
      <c r="F52" s="60"/>
      <c r="G52" s="60"/>
      <c r="H52" s="61"/>
    </row>
    <row r="53" s="40" customFormat="1" ht="18.75" customHeight="1" spans="1:8">
      <c r="A53" s="62" t="s">
        <v>102</v>
      </c>
      <c r="B53" s="63" t="s">
        <v>103</v>
      </c>
      <c r="C53" s="53">
        <f t="shared" si="0"/>
        <v>3.67</v>
      </c>
      <c r="D53" s="59">
        <v>3.67</v>
      </c>
      <c r="E53" s="59">
        <v>0</v>
      </c>
      <c r="F53" s="60"/>
      <c r="G53" s="60"/>
      <c r="H53" s="61"/>
    </row>
    <row r="54" s="40" customFormat="1" ht="18.75" customHeight="1" spans="1:8">
      <c r="A54" s="62" t="s">
        <v>104</v>
      </c>
      <c r="B54" s="63" t="s">
        <v>105</v>
      </c>
      <c r="C54" s="53">
        <f t="shared" si="0"/>
        <v>3.67</v>
      </c>
      <c r="D54" s="59">
        <v>3.67</v>
      </c>
      <c r="E54" s="59">
        <v>0</v>
      </c>
      <c r="F54" s="60"/>
      <c r="G54" s="60"/>
      <c r="H54" s="61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93" orientation="landscape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K11"/>
  <sheetViews>
    <sheetView zoomScaleSheetLayoutView="60" workbookViewId="0">
      <selection activeCell="A2" sqref="A2:K2"/>
    </sheetView>
  </sheetViews>
  <sheetFormatPr defaultColWidth="31.125" defaultRowHeight="14.25"/>
  <cols>
    <col min="1" max="1" width="21.625" style="32" customWidth="1"/>
    <col min="2" max="2" width="14.625" style="32" customWidth="1"/>
    <col min="3" max="3" width="13.875" style="32" customWidth="1"/>
    <col min="4" max="5" width="16" style="32" customWidth="1"/>
    <col min="6" max="6" width="14.75" style="32" customWidth="1"/>
    <col min="7" max="8" width="9" style="32" customWidth="1"/>
    <col min="9" max="9" width="16.875" style="32" customWidth="1"/>
    <col min="10" max="10" width="11.25" style="32" customWidth="1"/>
    <col min="11" max="11" width="14" style="32" customWidth="1"/>
    <col min="12" max="32" width="9" style="32" customWidth="1"/>
    <col min="33" max="224" width="31.125" style="32" customWidth="1"/>
    <col min="225" max="255" width="9" style="32" customWidth="1"/>
    <col min="256" max="16384" width="31.125" style="32"/>
  </cols>
  <sheetData>
    <row r="1" ht="18" customHeight="1" spans="1:6">
      <c r="A1" s="9" t="s">
        <v>233</v>
      </c>
      <c r="B1" s="33"/>
      <c r="C1" s="33"/>
      <c r="D1" s="33"/>
      <c r="E1" s="33"/>
      <c r="F1" s="33"/>
    </row>
    <row r="2" ht="40.5" customHeight="1" spans="1:11">
      <c r="A2" s="34" t="s">
        <v>234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ht="21.75" customHeight="1" spans="1:11">
      <c r="A3" s="33"/>
      <c r="B3" s="33"/>
      <c r="C3" s="33"/>
      <c r="D3" s="33"/>
      <c r="E3" s="33"/>
      <c r="F3" s="33"/>
      <c r="K3" s="32" t="s">
        <v>2</v>
      </c>
    </row>
    <row r="4" ht="22.5" customHeight="1" spans="1:11">
      <c r="A4" s="35" t="s">
        <v>5</v>
      </c>
      <c r="B4" s="36" t="s">
        <v>7</v>
      </c>
      <c r="C4" s="36" t="s">
        <v>220</v>
      </c>
      <c r="D4" s="36" t="s">
        <v>210</v>
      </c>
      <c r="E4" s="36" t="s">
        <v>211</v>
      </c>
      <c r="F4" s="36" t="s">
        <v>212</v>
      </c>
      <c r="G4" s="36" t="s">
        <v>213</v>
      </c>
      <c r="H4" s="36"/>
      <c r="I4" s="36" t="s">
        <v>214</v>
      </c>
      <c r="J4" s="36" t="s">
        <v>215</v>
      </c>
      <c r="K4" s="36" t="s">
        <v>218</v>
      </c>
    </row>
    <row r="5" s="32" customFormat="1" ht="57" customHeight="1" spans="1:11">
      <c r="A5" s="35"/>
      <c r="B5" s="36"/>
      <c r="C5" s="36"/>
      <c r="D5" s="36"/>
      <c r="E5" s="36"/>
      <c r="F5" s="36"/>
      <c r="G5" s="36" t="s">
        <v>226</v>
      </c>
      <c r="H5" s="36" t="s">
        <v>227</v>
      </c>
      <c r="I5" s="36"/>
      <c r="J5" s="36"/>
      <c r="K5" s="36"/>
    </row>
    <row r="6" ht="30" customHeight="1" spans="1:11">
      <c r="A6" s="37" t="s">
        <v>7</v>
      </c>
      <c r="B6" s="38">
        <f t="shared" ref="B6:B9" si="0">C6+D6+E6</f>
        <v>3.07</v>
      </c>
      <c r="C6" s="38">
        <f>SUM(C7:C9)</f>
        <v>0</v>
      </c>
      <c r="D6" s="38">
        <f>SUM(D7:D9)</f>
        <v>3.07</v>
      </c>
      <c r="E6" s="38">
        <f>SUM(E7:E9)</f>
        <v>0</v>
      </c>
      <c r="F6" s="38"/>
      <c r="G6" s="38"/>
      <c r="H6" s="38"/>
      <c r="I6" s="38"/>
      <c r="J6" s="38"/>
      <c r="K6" s="38"/>
    </row>
    <row r="7" ht="48" customHeight="1" spans="1:11">
      <c r="A7" s="39" t="s">
        <v>235</v>
      </c>
      <c r="B7" s="38">
        <f t="shared" si="0"/>
        <v>3.07</v>
      </c>
      <c r="C7" s="38">
        <v>0</v>
      </c>
      <c r="D7" s="38">
        <v>3.07</v>
      </c>
      <c r="E7" s="38">
        <v>0</v>
      </c>
      <c r="F7" s="38"/>
      <c r="G7" s="38"/>
      <c r="H7" s="38"/>
      <c r="I7" s="38"/>
      <c r="J7" s="38"/>
      <c r="K7" s="38"/>
    </row>
    <row r="8" ht="48" customHeight="1" spans="1:11">
      <c r="A8" s="39" t="s">
        <v>236</v>
      </c>
      <c r="B8" s="38">
        <f t="shared" si="0"/>
        <v>0</v>
      </c>
      <c r="C8" s="38">
        <v>0</v>
      </c>
      <c r="D8" s="38">
        <v>0</v>
      </c>
      <c r="E8" s="38">
        <v>0</v>
      </c>
      <c r="F8" s="38"/>
      <c r="G8" s="38"/>
      <c r="H8" s="38"/>
      <c r="I8" s="38"/>
      <c r="J8" s="38"/>
      <c r="K8" s="38"/>
    </row>
    <row r="9" ht="49.5" customHeight="1" spans="1:11">
      <c r="A9" s="39" t="s">
        <v>237</v>
      </c>
      <c r="B9" s="38">
        <f t="shared" si="0"/>
        <v>0</v>
      </c>
      <c r="C9" s="38">
        <v>0</v>
      </c>
      <c r="D9" s="38">
        <v>0</v>
      </c>
      <c r="E9" s="38">
        <v>0</v>
      </c>
      <c r="F9" s="38"/>
      <c r="G9" s="38"/>
      <c r="H9" s="38"/>
      <c r="I9" s="38"/>
      <c r="J9" s="38"/>
      <c r="K9" s="38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5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区级项目资金绩效目标表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周游</cp:lastModifiedBy>
  <dcterms:created xsi:type="dcterms:W3CDTF">2025-02-13T01:26:00Z</dcterms:created>
  <dcterms:modified xsi:type="dcterms:W3CDTF">2025-02-18T07:19:31Z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AEB187088C72418F85768C14E45684CB_11</vt:lpwstr>
  </property>
  <property fmtid="{D5CDD505-2E9C-101B-9397-08002B2CF9AE}" pid="3" name="KSOProductBuildVer">
    <vt:lpwstr>2052-12.1.0.19770</vt:lpwstr>
  </property>
</Properties>
</file>