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2">'2 一般公共预算支出-无上年数'!$A$1:$E$23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<sst xmlns="http://schemas.openxmlformats.org/spreadsheetml/2006/main" count="1512" uniqueCount="588">
  <si>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</si>
  <si>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</si>
  <si>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</si>
  <si>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</si>
  <si>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</si>
  <si>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</si>
  <si>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</si>
  <si>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</si>
  <si>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</si>
  <si>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</si>
  <si>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</si>
  <si>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</si>
  <si>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</si>
  <si>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</si>
  <si>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</si>
  <si>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</si>
  <si>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</si>
  <si>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</si>
  <si>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</si>
  <si>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</si>
  <si>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</si>
  <si>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</si>
  <si>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</si>
  <si>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</si>
  <si>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</si>
  <si>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</si>
  <si>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</si>
  <si>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</si>
  <si>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</si>
  <si>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</si>
  <si>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</si>
  <si>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</si>
  <si>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</si>
  <si>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</si>
  <si>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</si>
  <si>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</si>
  <si>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</si>
  <si>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</si>
  <si>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</si>
  <si>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</si>
  <si>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</si>
  <si>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</si>
  <si>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</si>
  <si>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</si>
  <si>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</si>
  <si>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</si>
  <si>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</si>
  <si>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</si>
  <si>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</si>
  <si>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</si>
  <si>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</si>
  <si>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</si>
  <si>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</si>
  <si>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</si>
  <si>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</si>
  <si>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</si>
  <si>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</si>
  <si>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</si>
  <si>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</si>
  <si>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</si>
  <si>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</si>
  <si>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</si>
  <si>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</si>
  <si>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</si>
  <si>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</si>
  <si>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</si>
  <si>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</si>
  <si>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</si>
  <si>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</si>
  <si>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</si>
  <si>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</si>
  <si>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</si>
  <si>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</si>
  <si>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</si>
  <si>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</si>
  <si>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</si>
  <si>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</si>
  <si>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</si>
  <si>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</si>
  <si>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</si>
  <si>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</si>
  <si>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</si>
  <si>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</si>
  <si>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</si>
  <si>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</si>
  <si>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</si>
  <si>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</si>
  <si>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</si>
  <si>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</si>
  <si>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</si>
  <si>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</si>
  <si>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</si>
  <si>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</si>
  <si>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</si>
  <si>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</si>
  <si>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</si>
  <si>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</si>
  <si>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</si>
  <si>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</si>
  <si>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</si>
  <si>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</si>
  <si>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</si>
  <si>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</si>
  <si>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</si>
  <si>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</si>
  <si>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</si>
  <si>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</si>
  <si>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</si>
  <si>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</si>
  <si>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</si>
  <si>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</si>
  <si>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</si>
  <si>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</si>
  <si>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</si>
  <si>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</si>
  <si>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</si>
  <si>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</si>
  <si>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</si>
  <si>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</si>
  <si>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</si>
  <si>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</si>
  <si>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</si>
  <si>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</si>
  <si>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</si>
  <si>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</si>
  <si>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</si>
  <si>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</si>
  <si>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</si>
  <si>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</si>
  <si>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</si>
  <si>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</si>
  <si>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</si>
  <si>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</si>
  <si>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</si>
  <si>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</si>
  <si>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</si>
  <si>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</si>
  <si>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</si>
  <si>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</si>
  <si>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</si>
  <si>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</si>
  <si>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</si>
  <si>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</si>
  <si>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</si>
  <si>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</si>
  <si>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</si>
  <si>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</si>
  <si>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</si>
  <si>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</si>
  <si>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</si>
  <si>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</si>
  <si>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</si>
  <si>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</si>
  <si>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</si>
  <si>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</si>
  <si>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</si>
  <si>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</si>
  <si>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</si>
  <si>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</si>
  <si>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</si>
  <si>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</si>
  <si>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</si>
  <si>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</si>
  <si>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</si>
  <si>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</si>
  <si>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</si>
  <si>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</si>
  <si>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</si>
  <si>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</si>
  <si>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</si>
  <si>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</si>
  <si>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</si>
  <si>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</si>
  <si>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</si>
  <si>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</si>
  <si>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</si>
  <si>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</si>
  <si>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</si>
  <si>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</si>
  <si>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</si>
  <si>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</si>
  <si>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</si>
  <si>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</si>
  <si>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</si>
  <si>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</si>
  <si>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</si>
  <si>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</si>
  <si>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</si>
  <si>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</si>
  <si>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</si>
  <si>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</si>
  <si>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</si>
  <si>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</si>
  <si>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</si>
  <si>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</si>
  <si>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</si>
  <si>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</si>
  <si>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</si>
  <si>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</si>
  <si>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</si>
  <si>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</si>
  <si>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</si>
  <si>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</si>
  <si>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</si>
  <si>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</si>
  <si>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</si>
  <si>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</si>
  <si>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</si>
  <si>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</si>
  <si>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</si>
  <si>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</si>
  <si>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</si>
  <si>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</si>
  <si>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</si>
  <si>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</si>
  <si>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</si>
  <si>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</si>
  <si>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</si>
  <si>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</si>
  <si>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</si>
  <si>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</si>
  <si>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</si>
  <si>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</si>
  <si>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</si>
  <si>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</si>
  <si>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</si>
  <si>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</si>
  <si>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</si>
  <si>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</si>
  <si>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</si>
  <si>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</si>
  <si>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</si>
  <si>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</si>
  <si>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</si>
  <si>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</si>
  <si>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</si>
  <si>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</si>
  <si>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</si>
  <si>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</si>
  <si>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</si>
  <si>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</si>
  <si>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</si>
  <si>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</si>
  <si>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</si>
  <si>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</si>
  <si>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</si>
  <si>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</si>
  <si>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</si>
  <si>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</si>
  <si>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</si>
  <si>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</si>
  <si>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</si>
  <si>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</si>
  <si>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</si>
  <si>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</si>
  <si>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</si>
  <si>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</si>
  <si>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</si>
  <si>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</si>
  <si>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</si>
  <si>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</si>
  <si>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</si>
  <si>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</si>
  <si>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</si>
  <si>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</si>
  <si>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</si>
  <si>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</si>
  <si>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</si>
  <si>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</si>
  <si>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</si>
  <si>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</si>
  <si>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</si>
  <si>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</si>
  <si>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</si>
  <si>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</si>
  <si>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</si>
  <si>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</si>
  <si>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</si>
  <si>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</si>
  <si>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</si>
  <si>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</si>
  <si>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</si>
  <si>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</si>
  <si>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</si>
  <si>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</si>
  <si>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</si>
  <si>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</si>
  <si>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</si>
  <si>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</si>
  <si>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</si>
  <si>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</si>
  <si>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</si>
  <si>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</si>
  <si>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</si>
  <si>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</si>
  <si>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</si>
  <si>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</si>
  <si>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</si>
  <si>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</si>
  <si>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</si>
  <si>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</si>
  <si>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</si>
  <si>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</si>
  <si>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</si>
  <si>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</si>
  <si>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</si>
  <si>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</si>
  <si>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</si>
  <si>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</si>
  <si>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</si>
  <si>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</si>
  <si>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</si>
  <si>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重庆市医科学校财政拨款收支总表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</si>
  <si>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</si>
  <si>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</si>
  <si>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</si>
  <si>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</si>
  <si>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</si>
  <si>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</si>
  <si>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</si>
  <si>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</si>
  <si>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</si>
  <si>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</si>
  <si>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</si>
  <si>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</si>
  <si>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</si>
  <si>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</si>
  <si>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</si>
  <si>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</si>
  <si>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</si>
  <si>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</si>
  <si>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</si>
  <si>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</si>
  <si>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</si>
  <si>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</si>
  <si>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</si>
  <si>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重庆市医科学校一般公共预算财政拨款支出预算表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</si>
  <si>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</si>
  <si>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</si>
  <si>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</si>
  <si>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</si>
  <si>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</si>
  <si>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</si>
  <si>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</si>
  <si>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</si>
  <si>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20503</t>
  </si>
  <si>
    <t xml:space="preserve">  职业教育</t>
  </si>
  <si>
    <t xml:space="preserve">    2050302</t>
  </si>
  <si>
    <t xml:space="preserve">    中专教育</t>
  </si>
  <si>
    <t>208</t>
  </si>
  <si>
    <t xml:space="preserve">  20805</t>
  </si>
  <si>
    <t xml:space="preserve">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</si>
  <si>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</si>
  <si>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</si>
  <si>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其他行政事业单位养老支出</t>
  </si>
  <si>
    <t>210</t>
  </si>
  <si>
    <t xml:space="preserve">  21011</t>
  </si>
  <si>
    <t xml:space="preserve">   行政事业单位医疗</t>
  </si>
  <si>
    <t xml:space="preserve">       事业单位医疗</t>
  </si>
  <si>
    <t xml:space="preserve">       其他行政事业单位医疗支出</t>
  </si>
  <si>
    <t>221</t>
  </si>
  <si>
    <t xml:space="preserve">  22102</t>
  </si>
  <si>
    <t xml:space="preserve">  住房改革支出</t>
  </si>
  <si>
    <t xml:space="preserve">       住房公积金</t>
  </si>
  <si>
    <t>备注：本表反映2021年当年一般公共预算财政拨款支出情况。</t>
  </si>
  <si>
    <t>附件3-3</t>
  </si>
  <si>
    <t>重庆市医科学校一般公共预算财政拨款基本支出预算表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</si>
  <si>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</si>
  <si>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</si>
  <si>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</si>
  <si>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</si>
  <si>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</si>
  <si>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</si>
  <si>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</si>
  <si>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</si>
  <si>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</si>
  <si>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</si>
  <si>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</si>
  <si>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</si>
  <si>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</si>
  <si>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</si>
  <si>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</si>
  <si>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</si>
  <si>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</si>
  <si>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</si>
  <si>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</si>
  <si>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</si>
  <si>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</si>
  <si>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</si>
  <si>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</si>
  <si>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</si>
  <si>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</si>
  <si>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</si>
  <si>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</si>
  <si>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</si>
  <si>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</si>
  <si>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</si>
  <si>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</si>
  <si>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</si>
  <si>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</si>
  <si>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</si>
  <si>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</si>
  <si>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</si>
  <si>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</si>
  <si>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</si>
  <si>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</si>
  <si>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</si>
  <si>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</si>
  <si>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</si>
  <si>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</si>
  <si>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</si>
  <si>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</si>
  <si>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</si>
  <si>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</si>
  <si>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</si>
  <si>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</si>
  <si>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</si>
  <si>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</si>
  <si>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</si>
  <si>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</si>
  <si>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</si>
  <si>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</si>
  <si>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</si>
  <si>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</si>
  <si>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</si>
  <si>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</si>
  <si>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</si>
  <si>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</si>
  <si>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</si>
  <si>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</si>
  <si>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</si>
  <si>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</si>
  <si>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</si>
  <si>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</si>
  <si>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</si>
  <si>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</si>
  <si>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</si>
  <si>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</si>
  <si>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</si>
  <si>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</si>
  <si>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</si>
  <si>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</si>
  <si>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</si>
  <si>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</si>
  <si>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</si>
  <si>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</si>
  <si>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</si>
  <si>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</si>
  <si>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</si>
  <si>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</si>
  <si>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</si>
  <si>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</si>
  <si>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</si>
  <si>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</si>
  <si>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</si>
  <si>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</si>
  <si>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</si>
  <si>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</si>
  <si>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</si>
  <si>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</si>
  <si>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</si>
  <si>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</si>
  <si>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</si>
  <si>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</si>
  <si>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</si>
  <si>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</si>
  <si>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</si>
  <si>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</si>
  <si>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</si>
  <si>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</si>
  <si>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</si>
  <si>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</si>
  <si>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</si>
  <si>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</si>
  <si>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重庆市医科学校一般公共预算“三公”经费支出表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</si>
  <si>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</si>
  <si>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</si>
  <si>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</si>
  <si>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</si>
  <si>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</si>
  <si>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</si>
  <si>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</si>
  <si>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重庆市医科学校政府性基金预算支出表</t>
  </si>
  <si>
    <t>本年政府性基金预算财政拨款支出</t>
  </si>
  <si>
    <t>（备注：本单位无政府性基金收支，故此表无数据。）</t>
  </si>
  <si>
    <t>附件3-6</t>
  </si>
  <si>
    <t>重庆市医科学校部门收支总表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</si>
  <si>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</si>
  <si>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</si>
  <si>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</si>
  <si>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</si>
  <si>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</si>
  <si>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</si>
  <si>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</si>
  <si>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</si>
  <si>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</si>
  <si>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</si>
  <si>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</si>
  <si>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</si>
  <si>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</si>
  <si>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</si>
  <si>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重庆市医科学校部门收入总表</t>
  </si>
  <si>
    <t>科目</t>
  </si>
  <si>
    <t>非教育收费收入预算</t>
  </si>
  <si>
    <t>教育收费收预算入</t>
  </si>
  <si>
    <t xml:space="preserve">       中专教育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</si>
  <si>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</si>
  <si>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</si>
  <si>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</si>
  <si>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     住房公积金</t>
  </si>
  <si>
    <t>附件3-8</t>
  </si>
  <si>
    <t>重庆市医科学校部门支出总表</t>
  </si>
  <si>
    <t>上缴上级支出</t>
  </si>
  <si>
    <t>事业单位经营支出</t>
  </si>
  <si>
    <t>对下级单位补助支出</t>
  </si>
  <si>
    <t>附件3-9</t>
  </si>
  <si>
    <t>重庆市医科学校政府采购预算明细表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</si>
  <si>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</si>
  <si>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</si>
  <si>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</si>
  <si>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</si>
  <si>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</si>
  <si>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</si>
  <si>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</si>
  <si>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重庆市医科学校</t>
  </si>
  <si>
    <t>支出预算总量</t>
  </si>
  <si>
    <t>其中：部门预算支出</t>
  </si>
  <si>
    <t>当年整体绩效目标</t>
  </si>
  <si>
    <t>在职人员经费控制，资金资产管理率达到96%以上，招聘外请人员33人及时有效完成教学任务，教学环境整改，提高经济效益，提升公众凝聚力</t>
  </si>
  <si>
    <t>绩效指标</t>
  </si>
  <si>
    <t>指标名称</t>
  </si>
  <si>
    <t>指标权重</t>
  </si>
  <si>
    <t>计量单位</t>
  </si>
  <si>
    <t>指标性质</t>
  </si>
  <si>
    <t>指标值</t>
  </si>
  <si>
    <t>在职人员工资绩效等</t>
  </si>
  <si>
    <t>40</t>
  </si>
  <si>
    <t>人</t>
  </si>
  <si>
    <t>≥</t>
  </si>
  <si>
    <t>57</t>
  </si>
  <si>
    <t>资金使用按照预算执行率</t>
  </si>
  <si>
    <t>10</t>
  </si>
  <si>
    <t>%</t>
  </si>
  <si>
    <t>=</t>
  </si>
  <si>
    <t>100</t>
  </si>
  <si>
    <t>招聘外请人员</t>
  </si>
  <si>
    <t>20</t>
  </si>
  <si>
    <t>33</t>
  </si>
  <si>
    <t>实验室整改、学生桌椅更换</t>
  </si>
  <si>
    <t>套</t>
  </si>
  <si>
    <t>800</t>
  </si>
  <si>
    <t>实习生、校内生顺利毕业率</t>
  </si>
  <si>
    <t>98</t>
  </si>
  <si>
    <t>学生、家长、职工满意度</t>
  </si>
  <si>
    <t>95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</si>
  <si>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</si>
  <si>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</si>
  <si>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</si>
  <si>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</si>
  <si>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教育教学成本经费</t>
  </si>
  <si>
    <t>业务主管部门</t>
  </si>
  <si>
    <t>重庆市綦江区卫生健康委</t>
  </si>
  <si>
    <t>当年预算</t>
  </si>
  <si>
    <t>本级支出</t>
  </si>
  <si>
    <t>分配到部门、街道</t>
  </si>
  <si>
    <t>项目概况</t>
  </si>
  <si>
    <t>成本经费主要是核算因师资力量不足外请及招聘教师产生的劳务费；因校园陈旧老化，房屋需维修整改、设施设备需维修及添加产生的维修及设备购置费；因扩招学生需要宣传的广告费等。1、劳务费110.2万元 2、维修（护）费38万元 3、教学及办公设备购置费45万元 4、印刷广告费6.8万元</t>
  </si>
  <si>
    <t>立项依据</t>
  </si>
  <si>
    <t>按上级部门对教学要求，学校师资力量不足，实习实训条件差，校园房屋及设备陈旧老化需改善</t>
  </si>
  <si>
    <t>当年绩效目标</t>
  </si>
  <si>
    <t>圆满完成学生实习实训的教学任务，加强校园安全建设确保无安全事故发生，改善学校教学环境，让学生在美好安全的环境中不仅学会专业知识自身素质也得到提高。</t>
  </si>
  <si>
    <t>是否核心指标</t>
  </si>
  <si>
    <t>临床实训、校内外请教师，招聘教师、驾驶员及安保</t>
  </si>
  <si>
    <t>≧</t>
  </si>
  <si>
    <t>是</t>
  </si>
  <si>
    <t>9个实验室的添置补充，学生用桌椅更换</t>
  </si>
  <si>
    <t>实习学生顺利完成实习率</t>
  </si>
  <si>
    <t>校内学生顺利完成学业率</t>
  </si>
  <si>
    <t>保值保量完成学年教学任务率</t>
  </si>
  <si>
    <t>否</t>
  </si>
  <si>
    <t>按财政要求资金执行率</t>
  </si>
  <si>
    <t>保证教学高效性，培养优秀专业性人才率</t>
  </si>
  <si>
    <t>招生热度率</t>
  </si>
  <si>
    <t>学生和家长满意度</t>
  </si>
  <si>
    <t>职工满意度</t>
  </si>
  <si>
    <t>90</t>
  </si>
  <si>
    <t>合理安排项目资金，资金使用率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</si>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</sst>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</numFmts>
  <fonts count="4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Arial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31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3" fillId="16" borderId="2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1" borderId="18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0" borderId="17" applyNumberFormat="0" applyAlignment="0" applyProtection="0">
      <alignment vertical="center"/>
    </xf>
    <xf numFmtId="0" fontId="44" fillId="10" borderId="21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7" fillId="0" borderId="0"/>
    <xf numFmtId="0" fontId="19" fillId="0" borderId="0"/>
    <xf numFmtId="0" fontId="19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Border="1" applyAlignment="1" applyProtection="1">
      <alignment horizontal="right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3" fillId="0" borderId="2" xfId="49" applyFont="1" applyBorder="1" applyAlignment="1">
      <alignment horizontal="left"/>
    </xf>
    <xf numFmtId="0" fontId="7" fillId="0" borderId="2" xfId="49" applyFont="1" applyBorder="1" applyAlignment="1">
      <alignment horizontal="left"/>
    </xf>
    <xf numFmtId="0" fontId="7" fillId="0" borderId="0" xfId="49" applyFont="1" applyAlignment="1">
      <alignment horizontal="left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1" xfId="50" applyFont="1" applyFill="1" applyBorder="1" applyAlignment="1">
      <alignment horizontal="left" vertical="center" indent="2"/>
    </xf>
    <xf numFmtId="0" fontId="19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9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20" fillId="0" borderId="0" xfId="51" applyFont="1" applyFill="1" applyAlignment="1">
      <alignment horizontal="centerContinuous"/>
    </xf>
    <xf numFmtId="0" fontId="19" fillId="0" borderId="0" xfId="51" applyFill="1" applyAlignment="1">
      <alignment horizontal="centerContinuous"/>
    </xf>
    <xf numFmtId="0" fontId="19" fillId="0" borderId="0" xfId="51" applyAlignment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8" fillId="0" borderId="4" xfId="51" applyNumberFormat="1" applyFont="1" applyFill="1" applyBorder="1" applyAlignment="1" applyProtection="1">
      <alignment horizontal="center" vertical="center" wrapText="1"/>
    </xf>
    <xf numFmtId="0" fontId="18" fillId="0" borderId="5" xfId="51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5" xfId="51" applyNumberFormat="1" applyFont="1" applyFill="1" applyBorder="1" applyAlignment="1" applyProtection="1">
      <alignment horizontal="center" vertical="center"/>
    </xf>
    <xf numFmtId="0" fontId="11" fillId="0" borderId="4" xfId="51" applyNumberFormat="1" applyFont="1" applyFill="1" applyBorder="1" applyAlignment="1" applyProtection="1">
      <alignment horizontal="center" vertical="center" wrapText="1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1" xfId="51" applyNumberFormat="1" applyFont="1" applyFill="1" applyBorder="1" applyAlignment="1" applyProtection="1">
      <alignment horizontal="center" vertical="center"/>
    </xf>
    <xf numFmtId="0" fontId="18" fillId="0" borderId="6" xfId="51" applyNumberFormat="1" applyFont="1" applyFill="1" applyBorder="1" applyAlignment="1" applyProtection="1">
      <alignment horizontal="center" vertical="center" wrapText="1"/>
    </xf>
    <xf numFmtId="0" fontId="18" fillId="0" borderId="7" xfId="51" applyNumberFormat="1" applyFont="1" applyFill="1" applyBorder="1" applyAlignment="1" applyProtection="1">
      <alignment horizontal="center" vertical="center" wrapText="1"/>
    </xf>
    <xf numFmtId="0" fontId="18" fillId="0" borderId="1" xfId="51" applyFont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8" xfId="51" applyNumberFormat="1" applyFont="1" applyFill="1" applyBorder="1" applyAlignment="1" applyProtection="1">
      <alignment horizontal="center" vertical="center" wrapText="1"/>
    </xf>
    <xf numFmtId="0" fontId="18" fillId="0" borderId="9" xfId="51" applyNumberFormat="1" applyFont="1" applyFill="1" applyBorder="1" applyAlignment="1" applyProtection="1">
      <alignment horizontal="center" vertical="center" wrapText="1"/>
    </xf>
    <xf numFmtId="0" fontId="18" fillId="0" borderId="2" xfId="51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1" fillId="0" borderId="9" xfId="51" applyNumberFormat="1" applyFont="1" applyFill="1" applyBorder="1" applyAlignment="1" applyProtection="1">
      <alignment horizontal="center" vertical="center" wrapText="1"/>
    </xf>
    <xf numFmtId="0" fontId="11" fillId="0" borderId="2" xfId="51" applyNumberFormat="1" applyFont="1" applyFill="1" applyBorder="1" applyAlignment="1" applyProtection="1">
      <alignment horizontal="center" vertical="center" wrapText="1"/>
    </xf>
    <xf numFmtId="0" fontId="21" fillId="0" borderId="0" xfId="51" applyFont="1" applyFill="1" applyAlignment="1">
      <alignment horizontal="right"/>
    </xf>
    <xf numFmtId="0" fontId="11" fillId="0" borderId="4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8" fillId="0" borderId="5" xfId="51" applyNumberFormat="1" applyFont="1" applyFill="1" applyBorder="1" applyAlignment="1" applyProtection="1">
      <alignment horizontal="center" vertical="center"/>
    </xf>
    <xf numFmtId="0" fontId="18" fillId="0" borderId="5" xfId="51" applyNumberFormat="1" applyFont="1" applyFill="1" applyBorder="1" applyAlignment="1" applyProtection="1">
      <alignment horizontal="centerContinuous" vertical="center" wrapText="1"/>
    </xf>
    <xf numFmtId="0" fontId="11" fillId="0" borderId="10" xfId="51" applyFont="1" applyFill="1" applyBorder="1" applyAlignment="1">
      <alignment vertical="center"/>
    </xf>
    <xf numFmtId="4" fontId="11" fillId="0" borderId="11" xfId="51" applyNumberFormat="1" applyFont="1" applyFill="1" applyBorder="1" applyAlignment="1" applyProtection="1">
      <alignment horizontal="right" vertical="center" wrapText="1"/>
    </xf>
    <xf numFmtId="0" fontId="11" fillId="0" borderId="6" xfId="51" applyFont="1" applyBorder="1" applyAlignment="1">
      <alignment vertical="center" wrapText="1"/>
    </xf>
    <xf numFmtId="4" fontId="11" fillId="0" borderId="12" xfId="51" applyNumberFormat="1" applyFont="1" applyBorder="1" applyAlignment="1">
      <alignment vertical="center" wrapText="1"/>
    </xf>
    <xf numFmtId="0" fontId="11" fillId="0" borderId="7" xfId="51" applyFont="1" applyBorder="1" applyAlignment="1">
      <alignment vertical="center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1" fillId="0" borderId="6" xfId="51" applyFont="1" applyFill="1" applyBorder="1" applyAlignment="1">
      <alignment vertical="center" wrapText="1"/>
    </xf>
    <xf numFmtId="4" fontId="11" fillId="0" borderId="6" xfId="51" applyNumberFormat="1" applyFont="1" applyBorder="1" applyAlignment="1">
      <alignment vertical="center" wrapText="1"/>
    </xf>
    <xf numFmtId="0" fontId="11" fillId="0" borderId="7" xfId="51" applyFont="1" applyBorder="1" applyAlignment="1">
      <alignment horizontal="left" vertical="center"/>
    </xf>
    <xf numFmtId="0" fontId="11" fillId="0" borderId="7" xfId="51" applyFont="1" applyFill="1" applyBorder="1" applyAlignment="1">
      <alignment vertical="center"/>
    </xf>
    <xf numFmtId="4" fontId="11" fillId="0" borderId="8" xfId="51" applyNumberFormat="1" applyFont="1" applyFill="1" applyBorder="1" applyAlignment="1" applyProtection="1">
      <alignment horizontal="right" vertical="center" wrapText="1"/>
    </xf>
    <xf numFmtId="4" fontId="11" fillId="0" borderId="5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vertical="center"/>
    </xf>
    <xf numFmtId="4" fontId="11" fillId="0" borderId="8" xfId="51" applyNumberFormat="1" applyFont="1" applyFill="1" applyBorder="1" applyAlignment="1">
      <alignment horizontal="right" vertical="center" wrapText="1"/>
    </xf>
    <xf numFmtId="4" fontId="11" fillId="0" borderId="1" xfId="51" applyNumberFormat="1" applyFont="1" applyBorder="1" applyAlignment="1">
      <alignment vertical="center" wrapText="1"/>
    </xf>
    <xf numFmtId="0" fontId="11" fillId="0" borderId="1" xfId="51" applyFont="1" applyFill="1" applyBorder="1" applyAlignment="1">
      <alignment horizontal="center" vertical="center"/>
    </xf>
    <xf numFmtId="4" fontId="11" fillId="0" borderId="5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8" fillId="0" borderId="0" xfId="51" applyFont="1" applyAlignment="1">
      <alignment horizontal="right"/>
    </xf>
    <xf numFmtId="0" fontId="18" fillId="0" borderId="7" xfId="51" applyNumberFormat="1" applyFont="1" applyFill="1" applyBorder="1" applyAlignment="1" applyProtection="1">
      <alignment horizontal="center" vertical="center"/>
    </xf>
    <xf numFmtId="0" fontId="18" fillId="0" borderId="8" xfId="51" applyNumberFormat="1" applyFont="1" applyFill="1" applyBorder="1" applyAlignment="1" applyProtection="1">
      <alignment horizontal="center" vertical="center"/>
    </xf>
    <xf numFmtId="0" fontId="18" fillId="0" borderId="11" xfId="51" applyNumberFormat="1" applyFont="1" applyFill="1" applyBorder="1" applyAlignment="1" applyProtection="1">
      <alignment horizontal="center" vertical="center"/>
    </xf>
    <xf numFmtId="49" fontId="11" fillId="0" borderId="7" xfId="51" applyNumberFormat="1" applyFont="1" applyFill="1" applyBorder="1" applyAlignment="1" applyProtection="1">
      <alignment horizontal="left" vertical="center"/>
    </xf>
    <xf numFmtId="176" fontId="11" fillId="0" borderId="1" xfId="51" applyNumberFormat="1" applyFont="1" applyFill="1" applyBorder="1" applyAlignment="1" applyProtection="1">
      <alignment horizontal="left" vertical="center"/>
    </xf>
    <xf numFmtId="4" fontId="11" fillId="0" borderId="13" xfId="51" applyNumberFormat="1" applyFont="1" applyFill="1" applyBorder="1" applyAlignment="1" applyProtection="1">
      <alignment horizontal="right" vertical="center" wrapText="1"/>
    </xf>
    <xf numFmtId="4" fontId="11" fillId="0" borderId="7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Fill="1"/>
    <xf numFmtId="0" fontId="8" fillId="0" borderId="0" xfId="51" applyFont="1" applyAlignment="1">
      <alignment vertical="center"/>
    </xf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18" fillId="0" borderId="10" xfId="51" applyNumberFormat="1" applyFont="1" applyFill="1" applyBorder="1" applyAlignment="1" applyProtection="1">
      <alignment horizontal="center" vertical="center" wrapText="1"/>
    </xf>
    <xf numFmtId="0" fontId="18" fillId="0" borderId="12" xfId="51" applyNumberFormat="1" applyFont="1" applyFill="1" applyBorder="1" applyAlignment="1" applyProtection="1">
      <alignment horizontal="center" vertical="center"/>
    </xf>
    <xf numFmtId="0" fontId="18" fillId="0" borderId="11" xfId="51" applyNumberFormat="1" applyFont="1" applyFill="1" applyBorder="1" applyAlignment="1" applyProtection="1">
      <alignment horizontal="center" vertical="center" wrapText="1"/>
    </xf>
    <xf numFmtId="0" fontId="18" fillId="0" borderId="14" xfId="51" applyNumberFormat="1" applyFont="1" applyFill="1" applyBorder="1" applyAlignment="1" applyProtection="1">
      <alignment horizontal="center" vertical="center"/>
    </xf>
    <xf numFmtId="0" fontId="21" fillId="0" borderId="0" xfId="51" applyFont="1" applyAlignment="1">
      <alignment horizontal="center" vertical="center"/>
    </xf>
    <xf numFmtId="0" fontId="18" fillId="0" borderId="6" xfId="51" applyNumberFormat="1" applyFont="1" applyFill="1" applyBorder="1" applyAlignment="1" applyProtection="1">
      <alignment horizontal="center" vertical="center"/>
    </xf>
    <xf numFmtId="0" fontId="18" fillId="0" borderId="13" xfId="51" applyNumberFormat="1" applyFont="1" applyFill="1" applyBorder="1" applyAlignment="1" applyProtection="1">
      <alignment horizontal="center" vertical="center" wrapText="1"/>
    </xf>
    <xf numFmtId="0" fontId="21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/>
    <xf numFmtId="176" fontId="11" fillId="0" borderId="1" xfId="51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 applyProtection="1">
      <alignment vertical="center"/>
    </xf>
    <xf numFmtId="176" fontId="11" fillId="0" borderId="1" xfId="51" applyNumberFormat="1" applyFont="1" applyFill="1" applyBorder="1" applyAlignment="1" applyProtection="1">
      <alignment vertical="center"/>
    </xf>
    <xf numFmtId="0" fontId="0" fillId="0" borderId="1" xfId="0" applyBorder="1" applyAlignment="1"/>
    <xf numFmtId="0" fontId="3" fillId="0" borderId="1" xfId="51" applyFont="1" applyBorder="1"/>
    <xf numFmtId="0" fontId="11" fillId="0" borderId="1" xfId="51" applyFont="1" applyBorder="1" applyAlignment="1">
      <alignment vertical="center"/>
    </xf>
    <xf numFmtId="0" fontId="11" fillId="0" borderId="0" xfId="51" applyNumberFormat="1" applyFont="1" applyFill="1" applyAlignment="1" applyProtection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wrapText="1"/>
    </xf>
    <xf numFmtId="0" fontId="3" fillId="0" borderId="0" xfId="50" applyFont="1"/>
    <xf numFmtId="0" fontId="19" fillId="0" borderId="0" xfId="50" applyAlignment="1">
      <alignment wrapText="1"/>
    </xf>
    <xf numFmtId="0" fontId="19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8" fillId="0" borderId="1" xfId="50" applyNumberFormat="1" applyFont="1" applyFill="1" applyBorder="1" applyAlignment="1" applyProtection="1">
      <alignment horizontal="center" vertical="center" wrapText="1"/>
    </xf>
    <xf numFmtId="0" fontId="18" fillId="0" borderId="5" xfId="50" applyNumberFormat="1" applyFont="1" applyFill="1" applyBorder="1" applyAlignment="1" applyProtection="1">
      <alignment horizontal="center" vertical="center" wrapText="1"/>
    </xf>
    <xf numFmtId="0" fontId="11" fillId="0" borderId="5" xfId="50" applyFont="1" applyBorder="1" applyAlignment="1">
      <alignment horizontal="center" vertical="center"/>
    </xf>
    <xf numFmtId="4" fontId="11" fillId="0" borderId="11" xfId="50" applyNumberFormat="1" applyFont="1" applyFill="1" applyBorder="1" applyAlignment="1">
      <alignment horizontal="right" vertical="center" wrapText="1"/>
    </xf>
    <xf numFmtId="4" fontId="11" fillId="0" borderId="5" xfId="50" applyNumberFormat="1" applyFont="1" applyBorder="1" applyAlignment="1">
      <alignment horizontal="left" vertical="center"/>
    </xf>
    <xf numFmtId="4" fontId="11" fillId="0" borderId="5" xfId="50" applyNumberFormat="1" applyFont="1" applyBorder="1" applyAlignment="1">
      <alignment horizontal="right" vertical="center"/>
    </xf>
    <xf numFmtId="0" fontId="11" fillId="0" borderId="7" xfId="50" applyFont="1" applyFill="1" applyBorder="1" applyAlignment="1">
      <alignment horizontal="left" vertical="center"/>
    </xf>
    <xf numFmtId="4" fontId="11" fillId="0" borderId="8" xfId="50" applyNumberFormat="1" applyFont="1" applyFill="1" applyBorder="1" applyAlignment="1" applyProtection="1">
      <alignment horizontal="right" vertical="center" wrapText="1"/>
    </xf>
    <xf numFmtId="4" fontId="11" fillId="0" borderId="1" xfId="50" applyNumberFormat="1" applyFont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0" fontId="11" fillId="0" borderId="7" xfId="50" applyFont="1" applyBorder="1" applyAlignment="1">
      <alignment horizontal="left" vertical="center"/>
    </xf>
    <xf numFmtId="4" fontId="11" fillId="0" borderId="5" xfId="50" applyNumberFormat="1" applyFont="1" applyFill="1" applyBorder="1" applyAlignment="1" applyProtection="1">
      <alignment horizontal="right" vertical="center" wrapText="1"/>
    </xf>
    <xf numFmtId="0" fontId="11" fillId="0" borderId="1" xfId="50" applyFont="1" applyBorder="1" applyAlignment="1">
      <alignment horizontal="center" vertical="center"/>
    </xf>
    <xf numFmtId="4" fontId="11" fillId="0" borderId="6" xfId="50" applyNumberFormat="1" applyFont="1" applyFill="1" applyBorder="1" applyAlignment="1">
      <alignment horizontal="left" vertical="center" wrapText="1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left" vertical="center" wrapText="1"/>
    </xf>
    <xf numFmtId="4" fontId="11" fillId="0" borderId="1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9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7" hidden="1" customWidth="1"/>
    <col min="2" max="2" width="15.375" style="177" customWidth="1"/>
    <col min="3" max="3" width="59.75" customWidth="1"/>
    <col min="4" max="4" width="13" style="177" customWidth="1"/>
    <col min="5" max="5" width="101.5" customWidth="1"/>
    <col min="6" max="6" width="29.25" customWidth="1"/>
    <col min="7" max="7" width="30.75" style="177" customWidth="1"/>
    <col min="8" max="8" width="28.5" style="177" customWidth="1"/>
    <col min="9" max="9" width="72.875" customWidth="1"/>
  </cols>
  <sheetData>
    <row r="2" ht="24.75" customHeight="1" spans="1:9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ht="22.5" spans="1:9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ht="22.5" spans="1:9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ht="22.5" spans="1:9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ht="22.5" spans="1:9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ht="22.5" spans="1:9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ht="22.5" spans="1:9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ht="22.5" spans="1:9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ht="22.5" spans="1:9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ht="22.5" spans="1:9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ht="22.5" spans="1:9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ht="22.5" spans="1:9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ht="22.5" spans="1:9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ht="22.5" spans="1:9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ht="22.5" spans="1:9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ht="22.5" spans="1:9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ht="22.5" spans="1:9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ht="22.5" spans="1:9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ht="22.5" spans="1:9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ht="22.5" spans="1:9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ht="22.5" spans="1:9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ht="22.5" spans="1:9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ht="22.5" spans="1:9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ht="22.5" spans="1:9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ht="22.5" spans="1:9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ht="22.5" spans="1:9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ht="22.5" spans="1:9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ht="22.5" spans="1:9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ht="22.5" spans="1:9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ht="22.5" spans="1:9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ht="22.5" spans="1:9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ht="22.5" spans="1:9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ht="22.5" spans="1:9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ht="22.5" spans="1:9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ht="22.5" spans="1:9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ht="22.5" spans="1:9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ht="22.5" spans="1:9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ht="22.5" spans="1:9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ht="22.5" spans="1:9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ht="22.5" spans="1:9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ht="22.5" spans="1:9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ht="22.5" spans="1:9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ht="22.5" spans="1:9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ht="22.5" spans="1:9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ht="22.5" spans="1:9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ht="22.5" spans="1:9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ht="22.5" spans="1:9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ht="22.5" spans="1:9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ht="22.5" spans="1:9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ht="22.5" spans="1:9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ht="22.5" spans="1:9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ht="22.5" spans="1:9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ht="22.5" spans="1:9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ht="22.5" spans="1:9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ht="22.5" spans="1:9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ht="22.5" spans="1:9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ht="22.5" spans="1:9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ht="22.5" spans="1:9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ht="22.5" spans="1:9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ht="22.5" spans="1:9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ht="22.5" spans="1:9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ht="22.5" spans="1:9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ht="22.5" spans="1:9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ht="22.5" spans="1:9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ht="22.5" spans="1:9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ht="22.5" spans="1:9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ht="22.5" spans="1:9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ht="22.5" spans="1:9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ht="22.5" spans="1:9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ht="22.5" spans="1:9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ht="22.5" spans="1:9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ht="22.5" spans="1:9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ht="22.5" spans="1:9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ht="22.5" spans="1:9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ht="22.5" spans="1:9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ht="22.5" spans="1:9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ht="22.5" spans="1:9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ht="22.5" spans="1:9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ht="22.5" spans="1:9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ht="22.5" spans="1:9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ht="22.5" spans="1:9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ht="22.5" spans="1:9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ht="22.5" spans="1:9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ht="22.5" spans="1:9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ht="22.5" spans="1:9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ht="22.5" spans="1:9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ht="22.5" spans="1:9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ht="22.5" spans="1:9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ht="22.5" spans="1:9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ht="22.5" spans="1:9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ht="22.5" spans="1:9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ht="22.5" spans="1:9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ht="22.5" spans="1:9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ht="22.5" spans="1:9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ht="22.5" spans="1:9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ht="22.5" spans="1:9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ht="22.5" spans="1:9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ht="22.5" spans="1:9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ht="22.5" spans="1:9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ht="22.5" spans="1:9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ht="22.5" spans="1:9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ht="22.5" spans="1:9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ht="22.5" spans="1:9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ht="22.5" spans="1:9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ht="22.5" spans="1:9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ht="22.5" spans="1:9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ht="22.5" spans="1:9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ht="22.5" spans="1:9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ht="22.5" spans="1:9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ht="22.5" spans="1:9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ht="22.5" spans="1:9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ht="22.5" spans="1:9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ht="22.5" spans="1:9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ht="22.5" spans="1:9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ht="22.5" spans="1:9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ht="22.5" spans="1:9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ht="22.5" spans="1:9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ht="22.5" spans="1:9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ht="22.5" spans="1:9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ht="22.5" spans="1:9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ht="22.5" spans="1:9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ht="22.5" spans="1:9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ht="22.5" spans="1:9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ht="22.5" spans="1:9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ht="22.5" spans="1:9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ht="22.5" spans="1:9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ht="22.5" spans="1:9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ht="22.5" spans="1:9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ht="22.5" spans="1:9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ht="22.5" spans="1:9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ht="22.5" spans="1:9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ht="22.5" spans="1:9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ht="22.5" spans="1:9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ht="22.5" spans="1:9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ht="22.5" spans="1:9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ht="22.5" spans="1:9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ht="22.5" spans="1:9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ht="22.5" spans="1:9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ht="22.5" spans="1:9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ht="22.5" spans="1:9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ht="22.5" spans="1:9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ht="22.5" spans="1:9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ht="22.5" spans="1:9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ht="22.5" spans="1:9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ht="22.5" spans="1:9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ht="22.5" spans="1:9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ht="22.5" spans="1:9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ht="22.5" spans="1:9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ht="22.5" spans="1:9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ht="22.5" spans="1:9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ht="22.5" spans="1:9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ht="22.5" spans="1:9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ht="22.5" spans="1:9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ht="22.5" spans="1:9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ht="22.5" spans="1:9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ht="22.5" spans="1:9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ht="22.5" spans="1:9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ht="22.5" spans="1:9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ht="22.5" spans="1:9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ht="22.5" spans="1:9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ht="22.5" spans="1:9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ht="22.5" spans="1:9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ht="22.5" spans="1:9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ht="22.5" spans="1:9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ht="22.5" spans="1:9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ht="22.5" spans="1:9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ht="22.5" spans="1:9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ht="22.5" spans="1:9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ht="22.5" spans="1:9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ht="22.5" spans="1:9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ht="22.5" spans="1:9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ht="22.5" spans="1:9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ht="22.5" spans="1:9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ht="22.5" spans="1:9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ht="22.5" spans="1:9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ht="22.5" spans="1:9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ht="22.5" spans="1:9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ht="22.5" spans="1:9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ht="22.5" spans="1:9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ht="22.5" spans="1:9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ht="22.5" spans="1:9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ht="22.5" spans="1:9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ht="22.5" spans="1:9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ht="22.5" spans="1:9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ht="22.5" spans="1:9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ht="22.5" spans="1:9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ht="22.5" spans="1:9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ht="22.5" spans="1:9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ht="22.5" spans="1:9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ht="22.5" spans="1:9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ht="22.5" spans="1:9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ht="22.5" spans="1:9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ht="22.5" spans="1:9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ht="22.5" spans="1:9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ht="22.5" spans="1:9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ht="22.5" spans="1:9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ht="22.5" spans="1:9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ht="22.5" spans="1:9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ht="22.5" spans="1:9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ht="22.5" spans="1:9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ht="22.5" spans="1:9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ht="22.5" spans="1:9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ht="22.5" spans="1:9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ht="22.5" spans="1:9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ht="22.5" spans="1:9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ht="22.5" spans="1:9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ht="22.5" spans="1:9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ht="22.5" spans="1:9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ht="22.5" spans="1:9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ht="22.5" spans="1:9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ht="22.5" spans="1:9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ht="22.5" spans="1:9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ht="22.5" spans="1:9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ht="22.5" spans="1:9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ht="22.5" spans="1:9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ht="22.5" spans="1:9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ht="22.5" spans="1:9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ht="22.5" spans="1:9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ht="22.5" spans="1:9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ht="22.5" spans="1:9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ht="22.5" spans="1:9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ht="22.5" spans="1:9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ht="22.5" spans="1:9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ht="22.5" spans="1:9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ht="22.5" spans="1:9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ht="22.5" spans="1:9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ht="22.5" spans="1:9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ht="22.5" spans="1:9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ht="22.5" spans="1:9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ht="22.5" spans="1:9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ht="22.5" spans="1:9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ht="22.5" spans="1:9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ht="22.5" spans="1:9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ht="22.5" spans="1:9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ht="22.5" spans="1:9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ht="22.5" spans="1:9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ht="22.5" spans="1:9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ht="22.5" spans="1:9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ht="22.5" spans="1:9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ht="22.5" spans="1:9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ht="22.5" spans="1:9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ht="22.5" spans="1:9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ht="22.5" spans="1:9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ht="22.5" spans="1:9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ht="22.5" spans="1:9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ht="22.5" spans="1:9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ht="22.5" spans="1:9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ht="22.5" spans="1:9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ht="22.5" spans="1:9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ht="22.5" spans="1:9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ht="22.5" spans="1:9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ht="22.5" spans="1:9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ht="22.5" spans="1:9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ht="22.5" spans="1:9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ht="22.5" spans="1:9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ht="22.5" spans="1:9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7" sqref="C7"/>
    </sheetView>
  </sheetViews>
  <sheetFormatPr defaultColWidth="9" defaultRowHeight="13.5"/>
  <cols>
    <col min="1" max="1" width="16.375" customWidth="1"/>
    <col min="2" max="2" width="14.625" customWidth="1"/>
    <col min="3" max="3" width="13.875" customWidth="1"/>
    <col min="4" max="4" width="14.375" customWidth="1"/>
    <col min="5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515</v>
      </c>
      <c r="B1" s="33"/>
      <c r="C1" s="33"/>
      <c r="D1" s="33"/>
      <c r="E1" s="33"/>
      <c r="F1" s="33"/>
    </row>
    <row r="2" ht="40.5" customHeight="1" spans="1:11">
      <c r="A2" s="34" t="s">
        <v>516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1.75" customHeight="1" spans="1:11">
      <c r="A3" s="33"/>
      <c r="B3" s="33"/>
      <c r="C3" s="33"/>
      <c r="D3" s="33"/>
      <c r="E3" s="33"/>
      <c r="F3" s="33"/>
      <c r="K3" t="s">
        <v>313</v>
      </c>
    </row>
    <row r="4" ht="22.5" customHeight="1" spans="1:11">
      <c r="A4" s="35" t="s">
        <v>316</v>
      </c>
      <c r="B4" s="36" t="s">
        <v>318</v>
      </c>
      <c r="C4" s="36" t="s">
        <v>497</v>
      </c>
      <c r="D4" s="36" t="s">
        <v>487</v>
      </c>
      <c r="E4" s="36" t="s">
        <v>488</v>
      </c>
      <c r="F4" s="36" t="s">
        <v>489</v>
      </c>
      <c r="G4" s="36" t="s">
        <v>490</v>
      </c>
      <c r="H4" s="36"/>
      <c r="I4" s="36" t="s">
        <v>491</v>
      </c>
      <c r="J4" s="36" t="s">
        <v>492</v>
      </c>
      <c r="K4" s="36" t="s">
        <v>495</v>
      </c>
    </row>
    <row r="5" s="31" customFormat="1" ht="57" customHeight="1" spans="1:11">
      <c r="A5" s="35"/>
      <c r="B5" s="36"/>
      <c r="C5" s="36"/>
      <c r="D5" s="36"/>
      <c r="E5" s="36"/>
      <c r="F5" s="36"/>
      <c r="G5" s="36" t="s">
        <v>503</v>
      </c>
      <c r="H5" s="36" t="s">
        <v>517</v>
      </c>
      <c r="I5" s="36"/>
      <c r="J5" s="36"/>
      <c r="K5" s="36"/>
    </row>
    <row r="6" ht="30" customHeight="1" spans="1:11">
      <c r="A6" s="37" t="s">
        <v>318</v>
      </c>
      <c r="B6" s="38">
        <v>35</v>
      </c>
      <c r="C6" s="38"/>
      <c r="D6" s="38">
        <v>35</v>
      </c>
      <c r="E6" s="39"/>
      <c r="F6" s="39"/>
      <c r="G6" s="39"/>
      <c r="H6" s="39"/>
      <c r="I6" s="39"/>
      <c r="J6" s="39"/>
      <c r="K6" s="39"/>
    </row>
    <row r="7" ht="27.75" customHeight="1" spans="1:11">
      <c r="A7" s="40" t="s">
        <v>518</v>
      </c>
      <c r="B7" s="38">
        <v>35</v>
      </c>
      <c r="C7" s="38"/>
      <c r="D7" s="38">
        <v>35</v>
      </c>
      <c r="E7" s="39"/>
      <c r="F7" s="39"/>
      <c r="G7" s="39"/>
      <c r="H7" s="39"/>
      <c r="I7" s="39"/>
      <c r="J7" s="39"/>
      <c r="K7" s="39"/>
    </row>
    <row r="8" ht="27.75" customHeight="1" spans="1:11">
      <c r="A8" s="40" t="s">
        <v>519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 spans="1:11">
      <c r="A9" s="40" t="s">
        <v>520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workbookViewId="0">
      <selection activeCell="F21" sqref="F21"/>
    </sheetView>
  </sheetViews>
  <sheetFormatPr defaultColWidth="9" defaultRowHeight="12.75" outlineLevelCol="5"/>
  <cols>
    <col min="1" max="1" width="19" style="15" customWidth="1"/>
    <col min="2" max="2" width="32.875" style="15" customWidth="1"/>
    <col min="3" max="6" width="19.5" style="15" customWidth="1"/>
    <col min="7" max="255" width="9" style="15"/>
    <col min="256" max="256" width="1.125" style="15" customWidth="1"/>
    <col min="257" max="257" width="16.5" style="15" customWidth="1"/>
    <col min="258" max="258" width="29.375" style="15" customWidth="1"/>
    <col min="259" max="259" width="10.875" style="15" customWidth="1"/>
    <col min="260" max="260" width="12.625" style="15" customWidth="1"/>
    <col min="261" max="261" width="12.375" style="15" customWidth="1"/>
    <col min="262" max="262" width="12.5" style="15" customWidth="1"/>
    <col min="263" max="511" width="9" style="15"/>
    <col min="512" max="512" width="1.125" style="15" customWidth="1"/>
    <col min="513" max="513" width="16.5" style="15" customWidth="1"/>
    <col min="514" max="514" width="29.375" style="15" customWidth="1"/>
    <col min="515" max="515" width="10.875" style="15" customWidth="1"/>
    <col min="516" max="516" width="12.625" style="15" customWidth="1"/>
    <col min="517" max="517" width="12.375" style="15" customWidth="1"/>
    <col min="518" max="518" width="12.5" style="15" customWidth="1"/>
    <col min="519" max="767" width="9" style="15"/>
    <col min="768" max="768" width="1.125" style="15" customWidth="1"/>
    <col min="769" max="769" width="16.5" style="15" customWidth="1"/>
    <col min="770" max="770" width="29.375" style="15" customWidth="1"/>
    <col min="771" max="771" width="10.875" style="15" customWidth="1"/>
    <col min="772" max="772" width="12.625" style="15" customWidth="1"/>
    <col min="773" max="773" width="12.375" style="15" customWidth="1"/>
    <col min="774" max="774" width="12.5" style="15" customWidth="1"/>
    <col min="775" max="1023" width="9" style="15"/>
    <col min="1024" max="1024" width="1.125" style="15" customWidth="1"/>
    <col min="1025" max="1025" width="16.5" style="15" customWidth="1"/>
    <col min="1026" max="1026" width="29.375" style="15" customWidth="1"/>
    <col min="1027" max="1027" width="10.875" style="15" customWidth="1"/>
    <col min="1028" max="1028" width="12.625" style="15" customWidth="1"/>
    <col min="1029" max="1029" width="12.375" style="15" customWidth="1"/>
    <col min="1030" max="1030" width="12.5" style="15" customWidth="1"/>
    <col min="1031" max="1279" width="9" style="15"/>
    <col min="1280" max="1280" width="1.125" style="15" customWidth="1"/>
    <col min="1281" max="1281" width="16.5" style="15" customWidth="1"/>
    <col min="1282" max="1282" width="29.375" style="15" customWidth="1"/>
    <col min="1283" max="1283" width="10.875" style="15" customWidth="1"/>
    <col min="1284" max="1284" width="12.625" style="15" customWidth="1"/>
    <col min="1285" max="1285" width="12.375" style="15" customWidth="1"/>
    <col min="1286" max="1286" width="12.5" style="15" customWidth="1"/>
    <col min="1287" max="1535" width="9" style="15"/>
    <col min="1536" max="1536" width="1.125" style="15" customWidth="1"/>
    <col min="1537" max="1537" width="16.5" style="15" customWidth="1"/>
    <col min="1538" max="1538" width="29.375" style="15" customWidth="1"/>
    <col min="1539" max="1539" width="10.875" style="15" customWidth="1"/>
    <col min="1540" max="1540" width="12.625" style="15" customWidth="1"/>
    <col min="1541" max="1541" width="12.375" style="15" customWidth="1"/>
    <col min="1542" max="1542" width="12.5" style="15" customWidth="1"/>
    <col min="1543" max="1791" width="9" style="15"/>
    <col min="1792" max="1792" width="1.125" style="15" customWidth="1"/>
    <col min="1793" max="1793" width="16.5" style="15" customWidth="1"/>
    <col min="1794" max="1794" width="29.375" style="15" customWidth="1"/>
    <col min="1795" max="1795" width="10.875" style="15" customWidth="1"/>
    <col min="1796" max="1796" width="12.625" style="15" customWidth="1"/>
    <col min="1797" max="1797" width="12.375" style="15" customWidth="1"/>
    <col min="1798" max="1798" width="12.5" style="15" customWidth="1"/>
    <col min="1799" max="2047" width="9" style="15"/>
    <col min="2048" max="2048" width="1.125" style="15" customWidth="1"/>
    <col min="2049" max="2049" width="16.5" style="15" customWidth="1"/>
    <col min="2050" max="2050" width="29.375" style="15" customWidth="1"/>
    <col min="2051" max="2051" width="10.875" style="15" customWidth="1"/>
    <col min="2052" max="2052" width="12.625" style="15" customWidth="1"/>
    <col min="2053" max="2053" width="12.375" style="15" customWidth="1"/>
    <col min="2054" max="2054" width="12.5" style="15" customWidth="1"/>
    <col min="2055" max="2303" width="9" style="15"/>
    <col min="2304" max="2304" width="1.125" style="15" customWidth="1"/>
    <col min="2305" max="2305" width="16.5" style="15" customWidth="1"/>
    <col min="2306" max="2306" width="29.375" style="15" customWidth="1"/>
    <col min="2307" max="2307" width="10.875" style="15" customWidth="1"/>
    <col min="2308" max="2308" width="12.625" style="15" customWidth="1"/>
    <col min="2309" max="2309" width="12.375" style="15" customWidth="1"/>
    <col min="2310" max="2310" width="12.5" style="15" customWidth="1"/>
    <col min="2311" max="2559" width="9" style="15"/>
    <col min="2560" max="2560" width="1.125" style="15" customWidth="1"/>
    <col min="2561" max="2561" width="16.5" style="15" customWidth="1"/>
    <col min="2562" max="2562" width="29.375" style="15" customWidth="1"/>
    <col min="2563" max="2563" width="10.875" style="15" customWidth="1"/>
    <col min="2564" max="2564" width="12.625" style="15" customWidth="1"/>
    <col min="2565" max="2565" width="12.375" style="15" customWidth="1"/>
    <col min="2566" max="2566" width="12.5" style="15" customWidth="1"/>
    <col min="2567" max="2815" width="9" style="15"/>
    <col min="2816" max="2816" width="1.125" style="15" customWidth="1"/>
    <col min="2817" max="2817" width="16.5" style="15" customWidth="1"/>
    <col min="2818" max="2818" width="29.375" style="15" customWidth="1"/>
    <col min="2819" max="2819" width="10.875" style="15" customWidth="1"/>
    <col min="2820" max="2820" width="12.625" style="15" customWidth="1"/>
    <col min="2821" max="2821" width="12.375" style="15" customWidth="1"/>
    <col min="2822" max="2822" width="12.5" style="15" customWidth="1"/>
    <col min="2823" max="3071" width="9" style="15"/>
    <col min="3072" max="3072" width="1.125" style="15" customWidth="1"/>
    <col min="3073" max="3073" width="16.5" style="15" customWidth="1"/>
    <col min="3074" max="3074" width="29.375" style="15" customWidth="1"/>
    <col min="3075" max="3075" width="10.875" style="15" customWidth="1"/>
    <col min="3076" max="3076" width="12.625" style="15" customWidth="1"/>
    <col min="3077" max="3077" width="12.375" style="15" customWidth="1"/>
    <col min="3078" max="3078" width="12.5" style="15" customWidth="1"/>
    <col min="3079" max="3327" width="9" style="15"/>
    <col min="3328" max="3328" width="1.125" style="15" customWidth="1"/>
    <col min="3329" max="3329" width="16.5" style="15" customWidth="1"/>
    <col min="3330" max="3330" width="29.375" style="15" customWidth="1"/>
    <col min="3331" max="3331" width="10.875" style="15" customWidth="1"/>
    <col min="3332" max="3332" width="12.625" style="15" customWidth="1"/>
    <col min="3333" max="3333" width="12.375" style="15" customWidth="1"/>
    <col min="3334" max="3334" width="12.5" style="15" customWidth="1"/>
    <col min="3335" max="3583" width="9" style="15"/>
    <col min="3584" max="3584" width="1.125" style="15" customWidth="1"/>
    <col min="3585" max="3585" width="16.5" style="15" customWidth="1"/>
    <col min="3586" max="3586" width="29.375" style="15" customWidth="1"/>
    <col min="3587" max="3587" width="10.875" style="15" customWidth="1"/>
    <col min="3588" max="3588" width="12.625" style="15" customWidth="1"/>
    <col min="3589" max="3589" width="12.375" style="15" customWidth="1"/>
    <col min="3590" max="3590" width="12.5" style="15" customWidth="1"/>
    <col min="3591" max="3839" width="9" style="15"/>
    <col min="3840" max="3840" width="1.125" style="15" customWidth="1"/>
    <col min="3841" max="3841" width="16.5" style="15" customWidth="1"/>
    <col min="3842" max="3842" width="29.375" style="15" customWidth="1"/>
    <col min="3843" max="3843" width="10.875" style="15" customWidth="1"/>
    <col min="3844" max="3844" width="12.625" style="15" customWidth="1"/>
    <col min="3845" max="3845" width="12.375" style="15" customWidth="1"/>
    <col min="3846" max="3846" width="12.5" style="15" customWidth="1"/>
    <col min="3847" max="4095" width="9" style="15"/>
    <col min="4096" max="4096" width="1.125" style="15" customWidth="1"/>
    <col min="4097" max="4097" width="16.5" style="15" customWidth="1"/>
    <col min="4098" max="4098" width="29.375" style="15" customWidth="1"/>
    <col min="4099" max="4099" width="10.875" style="15" customWidth="1"/>
    <col min="4100" max="4100" width="12.625" style="15" customWidth="1"/>
    <col min="4101" max="4101" width="12.375" style="15" customWidth="1"/>
    <col min="4102" max="4102" width="12.5" style="15" customWidth="1"/>
    <col min="4103" max="4351" width="9" style="15"/>
    <col min="4352" max="4352" width="1.125" style="15" customWidth="1"/>
    <col min="4353" max="4353" width="16.5" style="15" customWidth="1"/>
    <col min="4354" max="4354" width="29.375" style="15" customWidth="1"/>
    <col min="4355" max="4355" width="10.875" style="15" customWidth="1"/>
    <col min="4356" max="4356" width="12.625" style="15" customWidth="1"/>
    <col min="4357" max="4357" width="12.375" style="15" customWidth="1"/>
    <col min="4358" max="4358" width="12.5" style="15" customWidth="1"/>
    <col min="4359" max="4607" width="9" style="15"/>
    <col min="4608" max="4608" width="1.125" style="15" customWidth="1"/>
    <col min="4609" max="4609" width="16.5" style="15" customWidth="1"/>
    <col min="4610" max="4610" width="29.375" style="15" customWidth="1"/>
    <col min="4611" max="4611" width="10.875" style="15" customWidth="1"/>
    <col min="4612" max="4612" width="12.625" style="15" customWidth="1"/>
    <col min="4613" max="4613" width="12.375" style="15" customWidth="1"/>
    <col min="4614" max="4614" width="12.5" style="15" customWidth="1"/>
    <col min="4615" max="4863" width="9" style="15"/>
    <col min="4864" max="4864" width="1.125" style="15" customWidth="1"/>
    <col min="4865" max="4865" width="16.5" style="15" customWidth="1"/>
    <col min="4866" max="4866" width="29.375" style="15" customWidth="1"/>
    <col min="4867" max="4867" width="10.875" style="15" customWidth="1"/>
    <col min="4868" max="4868" width="12.625" style="15" customWidth="1"/>
    <col min="4869" max="4869" width="12.375" style="15" customWidth="1"/>
    <col min="4870" max="4870" width="12.5" style="15" customWidth="1"/>
    <col min="4871" max="5119" width="9" style="15"/>
    <col min="5120" max="5120" width="1.125" style="15" customWidth="1"/>
    <col min="5121" max="5121" width="16.5" style="15" customWidth="1"/>
    <col min="5122" max="5122" width="29.375" style="15" customWidth="1"/>
    <col min="5123" max="5123" width="10.875" style="15" customWidth="1"/>
    <col min="5124" max="5124" width="12.625" style="15" customWidth="1"/>
    <col min="5125" max="5125" width="12.375" style="15" customWidth="1"/>
    <col min="5126" max="5126" width="12.5" style="15" customWidth="1"/>
    <col min="5127" max="5375" width="9" style="15"/>
    <col min="5376" max="5376" width="1.125" style="15" customWidth="1"/>
    <col min="5377" max="5377" width="16.5" style="15" customWidth="1"/>
    <col min="5378" max="5378" width="29.375" style="15" customWidth="1"/>
    <col min="5379" max="5379" width="10.875" style="15" customWidth="1"/>
    <col min="5380" max="5380" width="12.625" style="15" customWidth="1"/>
    <col min="5381" max="5381" width="12.375" style="15" customWidth="1"/>
    <col min="5382" max="5382" width="12.5" style="15" customWidth="1"/>
    <col min="5383" max="5631" width="9" style="15"/>
    <col min="5632" max="5632" width="1.125" style="15" customWidth="1"/>
    <col min="5633" max="5633" width="16.5" style="15" customWidth="1"/>
    <col min="5634" max="5634" width="29.375" style="15" customWidth="1"/>
    <col min="5635" max="5635" width="10.875" style="15" customWidth="1"/>
    <col min="5636" max="5636" width="12.625" style="15" customWidth="1"/>
    <col min="5637" max="5637" width="12.375" style="15" customWidth="1"/>
    <col min="5638" max="5638" width="12.5" style="15" customWidth="1"/>
    <col min="5639" max="5887" width="9" style="15"/>
    <col min="5888" max="5888" width="1.125" style="15" customWidth="1"/>
    <col min="5889" max="5889" width="16.5" style="15" customWidth="1"/>
    <col min="5890" max="5890" width="29.375" style="15" customWidth="1"/>
    <col min="5891" max="5891" width="10.875" style="15" customWidth="1"/>
    <col min="5892" max="5892" width="12.625" style="15" customWidth="1"/>
    <col min="5893" max="5893" width="12.375" style="15" customWidth="1"/>
    <col min="5894" max="5894" width="12.5" style="15" customWidth="1"/>
    <col min="5895" max="6143" width="9" style="15"/>
    <col min="6144" max="6144" width="1.125" style="15" customWidth="1"/>
    <col min="6145" max="6145" width="16.5" style="15" customWidth="1"/>
    <col min="6146" max="6146" width="29.375" style="15" customWidth="1"/>
    <col min="6147" max="6147" width="10.875" style="15" customWidth="1"/>
    <col min="6148" max="6148" width="12.625" style="15" customWidth="1"/>
    <col min="6149" max="6149" width="12.375" style="15" customWidth="1"/>
    <col min="6150" max="6150" width="12.5" style="15" customWidth="1"/>
    <col min="6151" max="6399" width="9" style="15"/>
    <col min="6400" max="6400" width="1.125" style="15" customWidth="1"/>
    <col min="6401" max="6401" width="16.5" style="15" customWidth="1"/>
    <col min="6402" max="6402" width="29.375" style="15" customWidth="1"/>
    <col min="6403" max="6403" width="10.875" style="15" customWidth="1"/>
    <col min="6404" max="6404" width="12.625" style="15" customWidth="1"/>
    <col min="6405" max="6405" width="12.375" style="15" customWidth="1"/>
    <col min="6406" max="6406" width="12.5" style="15" customWidth="1"/>
    <col min="6407" max="6655" width="9" style="15"/>
    <col min="6656" max="6656" width="1.125" style="15" customWidth="1"/>
    <col min="6657" max="6657" width="16.5" style="15" customWidth="1"/>
    <col min="6658" max="6658" width="29.375" style="15" customWidth="1"/>
    <col min="6659" max="6659" width="10.875" style="15" customWidth="1"/>
    <col min="6660" max="6660" width="12.625" style="15" customWidth="1"/>
    <col min="6661" max="6661" width="12.375" style="15" customWidth="1"/>
    <col min="6662" max="6662" width="12.5" style="15" customWidth="1"/>
    <col min="6663" max="6911" width="9" style="15"/>
    <col min="6912" max="6912" width="1.125" style="15" customWidth="1"/>
    <col min="6913" max="6913" width="16.5" style="15" customWidth="1"/>
    <col min="6914" max="6914" width="29.375" style="15" customWidth="1"/>
    <col min="6915" max="6915" width="10.875" style="15" customWidth="1"/>
    <col min="6916" max="6916" width="12.625" style="15" customWidth="1"/>
    <col min="6917" max="6917" width="12.375" style="15" customWidth="1"/>
    <col min="6918" max="6918" width="12.5" style="15" customWidth="1"/>
    <col min="6919" max="7167" width="9" style="15"/>
    <col min="7168" max="7168" width="1.125" style="15" customWidth="1"/>
    <col min="7169" max="7169" width="16.5" style="15" customWidth="1"/>
    <col min="7170" max="7170" width="29.375" style="15" customWidth="1"/>
    <col min="7171" max="7171" width="10.875" style="15" customWidth="1"/>
    <col min="7172" max="7172" width="12.625" style="15" customWidth="1"/>
    <col min="7173" max="7173" width="12.375" style="15" customWidth="1"/>
    <col min="7174" max="7174" width="12.5" style="15" customWidth="1"/>
    <col min="7175" max="7423" width="9" style="15"/>
    <col min="7424" max="7424" width="1.125" style="15" customWidth="1"/>
    <col min="7425" max="7425" width="16.5" style="15" customWidth="1"/>
    <col min="7426" max="7426" width="29.375" style="15" customWidth="1"/>
    <col min="7427" max="7427" width="10.875" style="15" customWidth="1"/>
    <col min="7428" max="7428" width="12.625" style="15" customWidth="1"/>
    <col min="7429" max="7429" width="12.375" style="15" customWidth="1"/>
    <col min="7430" max="7430" width="12.5" style="15" customWidth="1"/>
    <col min="7431" max="7679" width="9" style="15"/>
    <col min="7680" max="7680" width="1.125" style="15" customWidth="1"/>
    <col min="7681" max="7681" width="16.5" style="15" customWidth="1"/>
    <col min="7682" max="7682" width="29.375" style="15" customWidth="1"/>
    <col min="7683" max="7683" width="10.875" style="15" customWidth="1"/>
    <col min="7684" max="7684" width="12.625" style="15" customWidth="1"/>
    <col min="7685" max="7685" width="12.375" style="15" customWidth="1"/>
    <col min="7686" max="7686" width="12.5" style="15" customWidth="1"/>
    <col min="7687" max="7935" width="9" style="15"/>
    <col min="7936" max="7936" width="1.125" style="15" customWidth="1"/>
    <col min="7937" max="7937" width="16.5" style="15" customWidth="1"/>
    <col min="7938" max="7938" width="29.375" style="15" customWidth="1"/>
    <col min="7939" max="7939" width="10.875" style="15" customWidth="1"/>
    <col min="7940" max="7940" width="12.625" style="15" customWidth="1"/>
    <col min="7941" max="7941" width="12.375" style="15" customWidth="1"/>
    <col min="7942" max="7942" width="12.5" style="15" customWidth="1"/>
    <col min="7943" max="8191" width="9" style="15"/>
    <col min="8192" max="8192" width="1.125" style="15" customWidth="1"/>
    <col min="8193" max="8193" width="16.5" style="15" customWidth="1"/>
    <col min="8194" max="8194" width="29.375" style="15" customWidth="1"/>
    <col min="8195" max="8195" width="10.875" style="15" customWidth="1"/>
    <col min="8196" max="8196" width="12.625" style="15" customWidth="1"/>
    <col min="8197" max="8197" width="12.375" style="15" customWidth="1"/>
    <col min="8198" max="8198" width="12.5" style="15" customWidth="1"/>
    <col min="8199" max="8447" width="9" style="15"/>
    <col min="8448" max="8448" width="1.125" style="15" customWidth="1"/>
    <col min="8449" max="8449" width="16.5" style="15" customWidth="1"/>
    <col min="8450" max="8450" width="29.375" style="15" customWidth="1"/>
    <col min="8451" max="8451" width="10.875" style="15" customWidth="1"/>
    <col min="8452" max="8452" width="12.625" style="15" customWidth="1"/>
    <col min="8453" max="8453" width="12.375" style="15" customWidth="1"/>
    <col min="8454" max="8454" width="12.5" style="15" customWidth="1"/>
    <col min="8455" max="8703" width="9" style="15"/>
    <col min="8704" max="8704" width="1.125" style="15" customWidth="1"/>
    <col min="8705" max="8705" width="16.5" style="15" customWidth="1"/>
    <col min="8706" max="8706" width="29.375" style="15" customWidth="1"/>
    <col min="8707" max="8707" width="10.875" style="15" customWidth="1"/>
    <col min="8708" max="8708" width="12.625" style="15" customWidth="1"/>
    <col min="8709" max="8709" width="12.375" style="15" customWidth="1"/>
    <col min="8710" max="8710" width="12.5" style="15" customWidth="1"/>
    <col min="8711" max="8959" width="9" style="15"/>
    <col min="8960" max="8960" width="1.125" style="15" customWidth="1"/>
    <col min="8961" max="8961" width="16.5" style="15" customWidth="1"/>
    <col min="8962" max="8962" width="29.375" style="15" customWidth="1"/>
    <col min="8963" max="8963" width="10.875" style="15" customWidth="1"/>
    <col min="8964" max="8964" width="12.625" style="15" customWidth="1"/>
    <col min="8965" max="8965" width="12.375" style="15" customWidth="1"/>
    <col min="8966" max="8966" width="12.5" style="15" customWidth="1"/>
    <col min="8967" max="9215" width="9" style="15"/>
    <col min="9216" max="9216" width="1.125" style="15" customWidth="1"/>
    <col min="9217" max="9217" width="16.5" style="15" customWidth="1"/>
    <col min="9218" max="9218" width="29.375" style="15" customWidth="1"/>
    <col min="9219" max="9219" width="10.875" style="15" customWidth="1"/>
    <col min="9220" max="9220" width="12.625" style="15" customWidth="1"/>
    <col min="9221" max="9221" width="12.375" style="15" customWidth="1"/>
    <col min="9222" max="9222" width="12.5" style="15" customWidth="1"/>
    <col min="9223" max="9471" width="9" style="15"/>
    <col min="9472" max="9472" width="1.125" style="15" customWidth="1"/>
    <col min="9473" max="9473" width="16.5" style="15" customWidth="1"/>
    <col min="9474" max="9474" width="29.375" style="15" customWidth="1"/>
    <col min="9475" max="9475" width="10.875" style="15" customWidth="1"/>
    <col min="9476" max="9476" width="12.625" style="15" customWidth="1"/>
    <col min="9477" max="9477" width="12.375" style="15" customWidth="1"/>
    <col min="9478" max="9478" width="12.5" style="15" customWidth="1"/>
    <col min="9479" max="9727" width="9" style="15"/>
    <col min="9728" max="9728" width="1.125" style="15" customWidth="1"/>
    <col min="9729" max="9729" width="16.5" style="15" customWidth="1"/>
    <col min="9730" max="9730" width="29.375" style="15" customWidth="1"/>
    <col min="9731" max="9731" width="10.875" style="15" customWidth="1"/>
    <col min="9732" max="9732" width="12.625" style="15" customWidth="1"/>
    <col min="9733" max="9733" width="12.375" style="15" customWidth="1"/>
    <col min="9734" max="9734" width="12.5" style="15" customWidth="1"/>
    <col min="9735" max="9983" width="9" style="15"/>
    <col min="9984" max="9984" width="1.125" style="15" customWidth="1"/>
    <col min="9985" max="9985" width="16.5" style="15" customWidth="1"/>
    <col min="9986" max="9986" width="29.375" style="15" customWidth="1"/>
    <col min="9987" max="9987" width="10.875" style="15" customWidth="1"/>
    <col min="9988" max="9988" width="12.625" style="15" customWidth="1"/>
    <col min="9989" max="9989" width="12.375" style="15" customWidth="1"/>
    <col min="9990" max="9990" width="12.5" style="15" customWidth="1"/>
    <col min="9991" max="10239" width="9" style="15"/>
    <col min="10240" max="10240" width="1.125" style="15" customWidth="1"/>
    <col min="10241" max="10241" width="16.5" style="15" customWidth="1"/>
    <col min="10242" max="10242" width="29.375" style="15" customWidth="1"/>
    <col min="10243" max="10243" width="10.875" style="15" customWidth="1"/>
    <col min="10244" max="10244" width="12.625" style="15" customWidth="1"/>
    <col min="10245" max="10245" width="12.375" style="15" customWidth="1"/>
    <col min="10246" max="10246" width="12.5" style="15" customWidth="1"/>
    <col min="10247" max="10495" width="9" style="15"/>
    <col min="10496" max="10496" width="1.125" style="15" customWidth="1"/>
    <col min="10497" max="10497" width="16.5" style="15" customWidth="1"/>
    <col min="10498" max="10498" width="29.375" style="15" customWidth="1"/>
    <col min="10499" max="10499" width="10.875" style="15" customWidth="1"/>
    <col min="10500" max="10500" width="12.625" style="15" customWidth="1"/>
    <col min="10501" max="10501" width="12.375" style="15" customWidth="1"/>
    <col min="10502" max="10502" width="12.5" style="15" customWidth="1"/>
    <col min="10503" max="10751" width="9" style="15"/>
    <col min="10752" max="10752" width="1.125" style="15" customWidth="1"/>
    <col min="10753" max="10753" width="16.5" style="15" customWidth="1"/>
    <col min="10754" max="10754" width="29.375" style="15" customWidth="1"/>
    <col min="10755" max="10755" width="10.875" style="15" customWidth="1"/>
    <col min="10756" max="10756" width="12.625" style="15" customWidth="1"/>
    <col min="10757" max="10757" width="12.375" style="15" customWidth="1"/>
    <col min="10758" max="10758" width="12.5" style="15" customWidth="1"/>
    <col min="10759" max="11007" width="9" style="15"/>
    <col min="11008" max="11008" width="1.125" style="15" customWidth="1"/>
    <col min="11009" max="11009" width="16.5" style="15" customWidth="1"/>
    <col min="11010" max="11010" width="29.375" style="15" customWidth="1"/>
    <col min="11011" max="11011" width="10.875" style="15" customWidth="1"/>
    <col min="11012" max="11012" width="12.625" style="15" customWidth="1"/>
    <col min="11013" max="11013" width="12.375" style="15" customWidth="1"/>
    <col min="11014" max="11014" width="12.5" style="15" customWidth="1"/>
    <col min="11015" max="11263" width="9" style="15"/>
    <col min="11264" max="11264" width="1.125" style="15" customWidth="1"/>
    <col min="11265" max="11265" width="16.5" style="15" customWidth="1"/>
    <col min="11266" max="11266" width="29.375" style="15" customWidth="1"/>
    <col min="11267" max="11267" width="10.875" style="15" customWidth="1"/>
    <col min="11268" max="11268" width="12.625" style="15" customWidth="1"/>
    <col min="11269" max="11269" width="12.375" style="15" customWidth="1"/>
    <col min="11270" max="11270" width="12.5" style="15" customWidth="1"/>
    <col min="11271" max="11519" width="9" style="15"/>
    <col min="11520" max="11520" width="1.125" style="15" customWidth="1"/>
    <col min="11521" max="11521" width="16.5" style="15" customWidth="1"/>
    <col min="11522" max="11522" width="29.375" style="15" customWidth="1"/>
    <col min="11523" max="11523" width="10.875" style="15" customWidth="1"/>
    <col min="11524" max="11524" width="12.625" style="15" customWidth="1"/>
    <col min="11525" max="11525" width="12.375" style="15" customWidth="1"/>
    <col min="11526" max="11526" width="12.5" style="15" customWidth="1"/>
    <col min="11527" max="11775" width="9" style="15"/>
    <col min="11776" max="11776" width="1.125" style="15" customWidth="1"/>
    <col min="11777" max="11777" width="16.5" style="15" customWidth="1"/>
    <col min="11778" max="11778" width="29.375" style="15" customWidth="1"/>
    <col min="11779" max="11779" width="10.875" style="15" customWidth="1"/>
    <col min="11780" max="11780" width="12.625" style="15" customWidth="1"/>
    <col min="11781" max="11781" width="12.375" style="15" customWidth="1"/>
    <col min="11782" max="11782" width="12.5" style="15" customWidth="1"/>
    <col min="11783" max="12031" width="9" style="15"/>
    <col min="12032" max="12032" width="1.125" style="15" customWidth="1"/>
    <col min="12033" max="12033" width="16.5" style="15" customWidth="1"/>
    <col min="12034" max="12034" width="29.375" style="15" customWidth="1"/>
    <col min="12035" max="12035" width="10.875" style="15" customWidth="1"/>
    <col min="12036" max="12036" width="12.625" style="15" customWidth="1"/>
    <col min="12037" max="12037" width="12.375" style="15" customWidth="1"/>
    <col min="12038" max="12038" width="12.5" style="15" customWidth="1"/>
    <col min="12039" max="12287" width="9" style="15"/>
    <col min="12288" max="12288" width="1.125" style="15" customWidth="1"/>
    <col min="12289" max="12289" width="16.5" style="15" customWidth="1"/>
    <col min="12290" max="12290" width="29.375" style="15" customWidth="1"/>
    <col min="12291" max="12291" width="10.875" style="15" customWidth="1"/>
    <col min="12292" max="12292" width="12.625" style="15" customWidth="1"/>
    <col min="12293" max="12293" width="12.375" style="15" customWidth="1"/>
    <col min="12294" max="12294" width="12.5" style="15" customWidth="1"/>
    <col min="12295" max="12543" width="9" style="15"/>
    <col min="12544" max="12544" width="1.125" style="15" customWidth="1"/>
    <col min="12545" max="12545" width="16.5" style="15" customWidth="1"/>
    <col min="12546" max="12546" width="29.375" style="15" customWidth="1"/>
    <col min="12547" max="12547" width="10.875" style="15" customWidth="1"/>
    <col min="12548" max="12548" width="12.625" style="15" customWidth="1"/>
    <col min="12549" max="12549" width="12.375" style="15" customWidth="1"/>
    <col min="12550" max="12550" width="12.5" style="15" customWidth="1"/>
    <col min="12551" max="12799" width="9" style="15"/>
    <col min="12800" max="12800" width="1.125" style="15" customWidth="1"/>
    <col min="12801" max="12801" width="16.5" style="15" customWidth="1"/>
    <col min="12802" max="12802" width="29.375" style="15" customWidth="1"/>
    <col min="12803" max="12803" width="10.875" style="15" customWidth="1"/>
    <col min="12804" max="12804" width="12.625" style="15" customWidth="1"/>
    <col min="12805" max="12805" width="12.375" style="15" customWidth="1"/>
    <col min="12806" max="12806" width="12.5" style="15" customWidth="1"/>
    <col min="12807" max="13055" width="9" style="15"/>
    <col min="13056" max="13056" width="1.125" style="15" customWidth="1"/>
    <col min="13057" max="13057" width="16.5" style="15" customWidth="1"/>
    <col min="13058" max="13058" width="29.375" style="15" customWidth="1"/>
    <col min="13059" max="13059" width="10.875" style="15" customWidth="1"/>
    <col min="13060" max="13060" width="12.625" style="15" customWidth="1"/>
    <col min="13061" max="13061" width="12.375" style="15" customWidth="1"/>
    <col min="13062" max="13062" width="12.5" style="15" customWidth="1"/>
    <col min="13063" max="13311" width="9" style="15"/>
    <col min="13312" max="13312" width="1.125" style="15" customWidth="1"/>
    <col min="13313" max="13313" width="16.5" style="15" customWidth="1"/>
    <col min="13314" max="13314" width="29.375" style="15" customWidth="1"/>
    <col min="13315" max="13315" width="10.875" style="15" customWidth="1"/>
    <col min="13316" max="13316" width="12.625" style="15" customWidth="1"/>
    <col min="13317" max="13317" width="12.375" style="15" customWidth="1"/>
    <col min="13318" max="13318" width="12.5" style="15" customWidth="1"/>
    <col min="13319" max="13567" width="9" style="15"/>
    <col min="13568" max="13568" width="1.125" style="15" customWidth="1"/>
    <col min="13569" max="13569" width="16.5" style="15" customWidth="1"/>
    <col min="13570" max="13570" width="29.375" style="15" customWidth="1"/>
    <col min="13571" max="13571" width="10.875" style="15" customWidth="1"/>
    <col min="13572" max="13572" width="12.625" style="15" customWidth="1"/>
    <col min="13573" max="13573" width="12.375" style="15" customWidth="1"/>
    <col min="13574" max="13574" width="12.5" style="15" customWidth="1"/>
    <col min="13575" max="13823" width="9" style="15"/>
    <col min="13824" max="13824" width="1.125" style="15" customWidth="1"/>
    <col min="13825" max="13825" width="16.5" style="15" customWidth="1"/>
    <col min="13826" max="13826" width="29.375" style="15" customWidth="1"/>
    <col min="13827" max="13827" width="10.875" style="15" customWidth="1"/>
    <col min="13828" max="13828" width="12.625" style="15" customWidth="1"/>
    <col min="13829" max="13829" width="12.375" style="15" customWidth="1"/>
    <col min="13830" max="13830" width="12.5" style="15" customWidth="1"/>
    <col min="13831" max="14079" width="9" style="15"/>
    <col min="14080" max="14080" width="1.125" style="15" customWidth="1"/>
    <col min="14081" max="14081" width="16.5" style="15" customWidth="1"/>
    <col min="14082" max="14082" width="29.375" style="15" customWidth="1"/>
    <col min="14083" max="14083" width="10.875" style="15" customWidth="1"/>
    <col min="14084" max="14084" width="12.625" style="15" customWidth="1"/>
    <col min="14085" max="14085" width="12.375" style="15" customWidth="1"/>
    <col min="14086" max="14086" width="12.5" style="15" customWidth="1"/>
    <col min="14087" max="14335" width="9" style="15"/>
    <col min="14336" max="14336" width="1.125" style="15" customWidth="1"/>
    <col min="14337" max="14337" width="16.5" style="15" customWidth="1"/>
    <col min="14338" max="14338" width="29.375" style="15" customWidth="1"/>
    <col min="14339" max="14339" width="10.875" style="15" customWidth="1"/>
    <col min="14340" max="14340" width="12.625" style="15" customWidth="1"/>
    <col min="14341" max="14341" width="12.375" style="15" customWidth="1"/>
    <col min="14342" max="14342" width="12.5" style="15" customWidth="1"/>
    <col min="14343" max="14591" width="9" style="15"/>
    <col min="14592" max="14592" width="1.125" style="15" customWidth="1"/>
    <col min="14593" max="14593" width="16.5" style="15" customWidth="1"/>
    <col min="14594" max="14594" width="29.375" style="15" customWidth="1"/>
    <col min="14595" max="14595" width="10.875" style="15" customWidth="1"/>
    <col min="14596" max="14596" width="12.625" style="15" customWidth="1"/>
    <col min="14597" max="14597" width="12.375" style="15" customWidth="1"/>
    <col min="14598" max="14598" width="12.5" style="15" customWidth="1"/>
    <col min="14599" max="14847" width="9" style="15"/>
    <col min="14848" max="14848" width="1.125" style="15" customWidth="1"/>
    <col min="14849" max="14849" width="16.5" style="15" customWidth="1"/>
    <col min="14850" max="14850" width="29.375" style="15" customWidth="1"/>
    <col min="14851" max="14851" width="10.875" style="15" customWidth="1"/>
    <col min="14852" max="14852" width="12.625" style="15" customWidth="1"/>
    <col min="14853" max="14853" width="12.375" style="15" customWidth="1"/>
    <col min="14854" max="14854" width="12.5" style="15" customWidth="1"/>
    <col min="14855" max="15103" width="9" style="15"/>
    <col min="15104" max="15104" width="1.125" style="15" customWidth="1"/>
    <col min="15105" max="15105" width="16.5" style="15" customWidth="1"/>
    <col min="15106" max="15106" width="29.375" style="15" customWidth="1"/>
    <col min="15107" max="15107" width="10.875" style="15" customWidth="1"/>
    <col min="15108" max="15108" width="12.625" style="15" customWidth="1"/>
    <col min="15109" max="15109" width="12.375" style="15" customWidth="1"/>
    <col min="15110" max="15110" width="12.5" style="15" customWidth="1"/>
    <col min="15111" max="15359" width="9" style="15"/>
    <col min="15360" max="15360" width="1.125" style="15" customWidth="1"/>
    <col min="15361" max="15361" width="16.5" style="15" customWidth="1"/>
    <col min="15362" max="15362" width="29.375" style="15" customWidth="1"/>
    <col min="15363" max="15363" width="10.875" style="15" customWidth="1"/>
    <col min="15364" max="15364" width="12.625" style="15" customWidth="1"/>
    <col min="15365" max="15365" width="12.375" style="15" customWidth="1"/>
    <col min="15366" max="15366" width="12.5" style="15" customWidth="1"/>
    <col min="15367" max="15615" width="9" style="15"/>
    <col min="15616" max="15616" width="1.125" style="15" customWidth="1"/>
    <col min="15617" max="15617" width="16.5" style="15" customWidth="1"/>
    <col min="15618" max="15618" width="29.375" style="15" customWidth="1"/>
    <col min="15619" max="15619" width="10.875" style="15" customWidth="1"/>
    <col min="15620" max="15620" width="12.625" style="15" customWidth="1"/>
    <col min="15621" max="15621" width="12.375" style="15" customWidth="1"/>
    <col min="15622" max="15622" width="12.5" style="15" customWidth="1"/>
    <col min="15623" max="15871" width="9" style="15"/>
    <col min="15872" max="15872" width="1.125" style="15" customWidth="1"/>
    <col min="15873" max="15873" width="16.5" style="15" customWidth="1"/>
    <col min="15874" max="15874" width="29.375" style="15" customWidth="1"/>
    <col min="15875" max="15875" width="10.875" style="15" customWidth="1"/>
    <col min="15876" max="15876" width="12.625" style="15" customWidth="1"/>
    <col min="15877" max="15877" width="12.375" style="15" customWidth="1"/>
    <col min="15878" max="15878" width="12.5" style="15" customWidth="1"/>
    <col min="15879" max="16127" width="9" style="15"/>
    <col min="16128" max="16128" width="1.125" style="15" customWidth="1"/>
    <col min="16129" max="16129" width="16.5" style="15" customWidth="1"/>
    <col min="16130" max="16130" width="29.375" style="15" customWidth="1"/>
    <col min="16131" max="16131" width="10.875" style="15" customWidth="1"/>
    <col min="16132" max="16132" width="12.625" style="15" customWidth="1"/>
    <col min="16133" max="16133" width="12.375" style="15" customWidth="1"/>
    <col min="16134" max="16134" width="12.5" style="15" customWidth="1"/>
    <col min="16135" max="16384" width="9" style="15"/>
  </cols>
  <sheetData>
    <row r="1" ht="21" customHeight="1" spans="1:1">
      <c r="A1" s="16" t="s">
        <v>521</v>
      </c>
    </row>
    <row r="2" ht="47.25" customHeight="1" spans="1:6">
      <c r="A2" s="17" t="s">
        <v>522</v>
      </c>
      <c r="B2" s="17"/>
      <c r="C2" s="17"/>
      <c r="D2" s="17"/>
      <c r="E2" s="17"/>
      <c r="F2" s="17"/>
    </row>
    <row r="3" ht="19.5" customHeight="1" spans="1:6">
      <c r="A3" s="3"/>
      <c r="B3" s="3"/>
      <c r="C3" s="3"/>
      <c r="D3" s="3"/>
      <c r="E3" s="3"/>
      <c r="F3" s="18" t="s">
        <v>313</v>
      </c>
    </row>
    <row r="4" ht="36" customHeight="1" spans="1:6">
      <c r="A4" s="19" t="s">
        <v>523</v>
      </c>
      <c r="B4" s="19" t="s">
        <v>524</v>
      </c>
      <c r="C4" s="19"/>
      <c r="D4" s="19" t="s">
        <v>525</v>
      </c>
      <c r="E4" s="19">
        <v>1167.21</v>
      </c>
      <c r="F4" s="19"/>
    </row>
    <row r="5" ht="36" customHeight="1" spans="1:6">
      <c r="A5" s="19"/>
      <c r="B5" s="19"/>
      <c r="C5" s="19"/>
      <c r="D5" s="19" t="s">
        <v>526</v>
      </c>
      <c r="E5" s="19">
        <v>1167.21</v>
      </c>
      <c r="F5" s="19"/>
    </row>
    <row r="6" ht="73.5" customHeight="1" spans="1:6">
      <c r="A6" s="19" t="s">
        <v>527</v>
      </c>
      <c r="B6" s="19" t="s">
        <v>528</v>
      </c>
      <c r="C6" s="19"/>
      <c r="D6" s="19"/>
      <c r="E6" s="19"/>
      <c r="F6" s="19"/>
    </row>
    <row r="7" ht="26.25" customHeight="1" spans="1:6">
      <c r="A7" s="20" t="s">
        <v>529</v>
      </c>
      <c r="B7" s="19" t="s">
        <v>530</v>
      </c>
      <c r="C7" s="19" t="s">
        <v>531</v>
      </c>
      <c r="D7" s="19" t="s">
        <v>532</v>
      </c>
      <c r="E7" s="19" t="s">
        <v>533</v>
      </c>
      <c r="F7" s="19" t="s">
        <v>534</v>
      </c>
    </row>
    <row r="8" ht="26.25" customHeight="1" spans="1:6">
      <c r="A8" s="21"/>
      <c r="B8" s="22" t="s">
        <v>535</v>
      </c>
      <c r="C8" s="22" t="s">
        <v>536</v>
      </c>
      <c r="D8" s="22" t="s">
        <v>537</v>
      </c>
      <c r="E8" s="22" t="s">
        <v>538</v>
      </c>
      <c r="F8" s="22" t="s">
        <v>539</v>
      </c>
    </row>
    <row r="9" ht="26.25" customHeight="1" spans="1:6">
      <c r="A9" s="21"/>
      <c r="B9" s="22" t="s">
        <v>540</v>
      </c>
      <c r="C9" s="22" t="s">
        <v>541</v>
      </c>
      <c r="D9" s="22" t="s">
        <v>542</v>
      </c>
      <c r="E9" s="22" t="s">
        <v>543</v>
      </c>
      <c r="F9" s="22" t="s">
        <v>544</v>
      </c>
    </row>
    <row r="10" ht="26.25" customHeight="1" spans="1:6">
      <c r="A10" s="21"/>
      <c r="B10" s="22" t="s">
        <v>545</v>
      </c>
      <c r="C10" s="22" t="s">
        <v>546</v>
      </c>
      <c r="D10" s="22" t="s">
        <v>537</v>
      </c>
      <c r="E10" s="22" t="s">
        <v>538</v>
      </c>
      <c r="F10" s="22" t="s">
        <v>547</v>
      </c>
    </row>
    <row r="11" ht="26.25" customHeight="1" spans="1:6">
      <c r="A11" s="21"/>
      <c r="B11" s="22" t="s">
        <v>548</v>
      </c>
      <c r="C11" s="22" t="s">
        <v>541</v>
      </c>
      <c r="D11" s="22" t="s">
        <v>549</v>
      </c>
      <c r="E11" s="22" t="s">
        <v>538</v>
      </c>
      <c r="F11" s="22" t="s">
        <v>550</v>
      </c>
    </row>
    <row r="12" ht="26.25" customHeight="1" spans="1:6">
      <c r="A12" s="21"/>
      <c r="B12" s="22" t="s">
        <v>551</v>
      </c>
      <c r="C12" s="22" t="s">
        <v>541</v>
      </c>
      <c r="D12" s="22" t="s">
        <v>542</v>
      </c>
      <c r="E12" s="22" t="s">
        <v>538</v>
      </c>
      <c r="F12" s="22" t="s">
        <v>552</v>
      </c>
    </row>
    <row r="13" ht="26.25" customHeight="1" spans="1:6">
      <c r="A13" s="21"/>
      <c r="B13" s="22" t="s">
        <v>553</v>
      </c>
      <c r="C13" s="22" t="s">
        <v>541</v>
      </c>
      <c r="D13" s="22" t="s">
        <v>542</v>
      </c>
      <c r="E13" s="22" t="s">
        <v>538</v>
      </c>
      <c r="F13" s="22" t="s">
        <v>554</v>
      </c>
    </row>
    <row r="14" spans="1:6">
      <c r="A14" s="23" t="s">
        <v>555</v>
      </c>
      <c r="B14" s="24"/>
      <c r="C14" s="24"/>
      <c r="D14" s="24"/>
      <c r="E14" s="24"/>
      <c r="F14" s="24"/>
    </row>
    <row r="15" spans="1:6">
      <c r="A15" s="25"/>
      <c r="B15" s="25"/>
      <c r="C15" s="25"/>
      <c r="D15" s="25"/>
      <c r="E15" s="25"/>
      <c r="F15" s="25"/>
    </row>
    <row r="16" spans="1:6">
      <c r="A16" s="26"/>
      <c r="B16" s="27"/>
      <c r="C16" s="28"/>
      <c r="D16" s="28"/>
      <c r="E16" s="28"/>
      <c r="F16" s="27"/>
    </row>
    <row r="17" spans="1:6">
      <c r="A17" s="26"/>
      <c r="B17" s="27"/>
      <c r="C17" s="28"/>
      <c r="D17" s="28"/>
      <c r="E17" s="28"/>
      <c r="F17" s="27"/>
    </row>
    <row r="18" spans="1:6">
      <c r="A18" s="26"/>
      <c r="B18" s="27"/>
      <c r="C18" s="28"/>
      <c r="D18" s="28"/>
      <c r="E18" s="28"/>
      <c r="F18" s="27"/>
    </row>
    <row r="19" spans="1:6">
      <c r="A19" s="26"/>
      <c r="B19" s="27"/>
      <c r="C19" s="28"/>
      <c r="D19" s="28"/>
      <c r="E19" s="28"/>
      <c r="F19" s="27"/>
    </row>
    <row r="20" spans="1:6">
      <c r="A20" s="26"/>
      <c r="B20" s="27"/>
      <c r="C20" s="28"/>
      <c r="D20" s="28"/>
      <c r="E20" s="28"/>
      <c r="F20" s="27"/>
    </row>
    <row r="21" spans="1:6">
      <c r="A21" s="26"/>
      <c r="B21" s="27"/>
      <c r="C21" s="28"/>
      <c r="D21" s="28"/>
      <c r="E21" s="28"/>
      <c r="F21" s="27"/>
    </row>
    <row r="22" spans="1:6">
      <c r="A22" s="26"/>
      <c r="B22" s="27"/>
      <c r="C22" s="28"/>
      <c r="D22" s="28"/>
      <c r="E22" s="28"/>
      <c r="F22" s="27"/>
    </row>
    <row r="23" spans="1:6">
      <c r="A23" s="26"/>
      <c r="B23" s="27"/>
      <c r="C23" s="28"/>
      <c r="D23" s="28"/>
      <c r="E23" s="28"/>
      <c r="F23" s="27"/>
    </row>
    <row r="24" spans="1:6">
      <c r="A24" s="26"/>
      <c r="B24" s="27"/>
      <c r="C24" s="28"/>
      <c r="D24" s="28"/>
      <c r="E24" s="28"/>
      <c r="F24" s="27"/>
    </row>
    <row r="25" spans="1:6">
      <c r="A25" s="26"/>
      <c r="B25" s="27"/>
      <c r="C25" s="28"/>
      <c r="D25" s="28"/>
      <c r="E25" s="28"/>
      <c r="F25" s="27"/>
    </row>
    <row r="26" spans="1:6">
      <c r="A26" s="26"/>
      <c r="B26" s="27"/>
      <c r="C26" s="28"/>
      <c r="D26" s="28"/>
      <c r="E26" s="28"/>
      <c r="F26" s="27"/>
    </row>
    <row r="27" spans="1:6">
      <c r="A27" s="26"/>
      <c r="B27" s="27"/>
      <c r="C27" s="28"/>
      <c r="D27" s="28"/>
      <c r="E27" s="28"/>
      <c r="F27" s="27"/>
    </row>
    <row r="28" spans="1:6">
      <c r="A28" s="26"/>
      <c r="B28" s="27"/>
      <c r="C28" s="28"/>
      <c r="D28" s="28"/>
      <c r="E28" s="28"/>
      <c r="F28" s="27"/>
    </row>
    <row r="29" spans="1:6">
      <c r="A29" s="26"/>
      <c r="B29" s="27"/>
      <c r="C29" s="28"/>
      <c r="D29" s="28"/>
      <c r="E29" s="28"/>
      <c r="F29" s="27"/>
    </row>
    <row r="30" spans="1:6">
      <c r="A30" s="26"/>
      <c r="B30" s="27"/>
      <c r="C30" s="28"/>
      <c r="D30" s="28"/>
      <c r="E30" s="28"/>
      <c r="F30" s="27"/>
    </row>
    <row r="31" spans="1:6">
      <c r="A31" s="26"/>
      <c r="B31" s="27"/>
      <c r="C31" s="28"/>
      <c r="D31" s="28"/>
      <c r="E31" s="28"/>
      <c r="F31" s="27"/>
    </row>
    <row r="32" spans="1:6">
      <c r="A32" s="26"/>
      <c r="B32" s="27"/>
      <c r="C32" s="28"/>
      <c r="D32" s="28"/>
      <c r="E32" s="28"/>
      <c r="F32" s="27"/>
    </row>
    <row r="33" spans="2:6">
      <c r="B33" s="29"/>
      <c r="C33" s="30"/>
      <c r="D33" s="30"/>
      <c r="E33" s="30"/>
      <c r="F33" s="29"/>
    </row>
    <row r="34" spans="2:6">
      <c r="B34" s="29"/>
      <c r="C34" s="30"/>
      <c r="D34" s="30"/>
      <c r="E34" s="30"/>
      <c r="F34" s="29"/>
    </row>
    <row r="35" spans="2:6">
      <c r="B35" s="29"/>
      <c r="C35" s="29"/>
      <c r="D35" s="29"/>
      <c r="E35" s="29"/>
      <c r="F35" s="29"/>
    </row>
    <row r="36" spans="2:6">
      <c r="B36" s="29"/>
      <c r="C36" s="29"/>
      <c r="D36" s="29"/>
      <c r="E36" s="29"/>
      <c r="F36" s="29"/>
    </row>
    <row r="37" spans="2:6">
      <c r="B37" s="29"/>
      <c r="C37" s="29"/>
      <c r="D37" s="29"/>
      <c r="E37" s="29"/>
      <c r="F37" s="29"/>
    </row>
    <row r="38" spans="2:6">
      <c r="B38" s="29"/>
      <c r="C38" s="29"/>
      <c r="D38" s="29"/>
      <c r="E38" s="29"/>
      <c r="F38" s="29"/>
    </row>
    <row r="39" spans="2:6">
      <c r="B39" s="29"/>
      <c r="C39" s="29"/>
      <c r="D39" s="29"/>
      <c r="E39" s="29"/>
      <c r="F39" s="29"/>
    </row>
    <row r="40" spans="2:6">
      <c r="B40" s="29"/>
      <c r="C40" s="29"/>
      <c r="D40" s="29"/>
      <c r="E40" s="29"/>
      <c r="F40" s="29"/>
    </row>
    <row r="41" spans="2:6">
      <c r="B41" s="29"/>
      <c r="C41" s="29"/>
      <c r="D41" s="29"/>
      <c r="E41" s="29"/>
      <c r="F41" s="29"/>
    </row>
    <row r="42" spans="2:6">
      <c r="B42" s="29"/>
      <c r="C42" s="29"/>
      <c r="D42" s="29"/>
      <c r="E42" s="29"/>
      <c r="F42" s="29"/>
    </row>
    <row r="43" spans="2:6">
      <c r="B43" s="29"/>
      <c r="C43" s="29"/>
      <c r="D43" s="29"/>
      <c r="E43" s="29"/>
      <c r="F43" s="29"/>
    </row>
    <row r="44" spans="2:6">
      <c r="B44" s="29"/>
      <c r="C44" s="29"/>
      <c r="D44" s="29"/>
      <c r="E44" s="29"/>
      <c r="F44" s="29"/>
    </row>
    <row r="45" spans="2:6">
      <c r="B45" s="29"/>
      <c r="C45" s="29"/>
      <c r="D45" s="29"/>
      <c r="E45" s="29"/>
      <c r="F45" s="29"/>
    </row>
    <row r="46" spans="2:6">
      <c r="B46" s="29"/>
      <c r="C46" s="29"/>
      <c r="D46" s="29"/>
      <c r="E46" s="29"/>
      <c r="F46" s="29"/>
    </row>
    <row r="47" spans="2:6">
      <c r="B47" s="29"/>
      <c r="C47" s="29"/>
      <c r="D47" s="29"/>
      <c r="E47" s="29"/>
      <c r="F47" s="29"/>
    </row>
    <row r="48" spans="2:6">
      <c r="B48" s="29"/>
      <c r="C48" s="29"/>
      <c r="D48" s="29"/>
      <c r="E48" s="29"/>
      <c r="F48" s="29"/>
    </row>
    <row r="49" spans="2:6">
      <c r="B49" s="29"/>
      <c r="C49" s="29"/>
      <c r="D49" s="29"/>
      <c r="E49" s="29"/>
      <c r="F49" s="29"/>
    </row>
    <row r="50" spans="2:6">
      <c r="B50" s="29"/>
      <c r="C50" s="29"/>
      <c r="D50" s="29"/>
      <c r="E50" s="29"/>
      <c r="F50" s="29"/>
    </row>
    <row r="51" spans="2:6">
      <c r="B51" s="29"/>
      <c r="C51" s="29"/>
      <c r="D51" s="29"/>
      <c r="E51" s="29"/>
      <c r="F51" s="29"/>
    </row>
    <row r="52" spans="2:6">
      <c r="B52" s="29"/>
      <c r="C52" s="29"/>
      <c r="D52" s="29"/>
      <c r="E52" s="29"/>
      <c r="F52" s="29"/>
    </row>
    <row r="53" spans="2:6">
      <c r="B53" s="29"/>
      <c r="C53" s="29"/>
      <c r="D53" s="29"/>
      <c r="E53" s="29"/>
      <c r="F53" s="29"/>
    </row>
  </sheetData>
  <mergeCells count="8">
    <mergeCell ref="A2:F2"/>
    <mergeCell ref="E4:F4"/>
    <mergeCell ref="E5:F5"/>
    <mergeCell ref="B6:F6"/>
    <mergeCell ref="A4:A5"/>
    <mergeCell ref="A7:A13"/>
    <mergeCell ref="A14:F15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D17" sqref="D17"/>
    </sheetView>
  </sheetViews>
  <sheetFormatPr defaultColWidth="9" defaultRowHeight="13.5" outlineLevelCol="6"/>
  <cols>
    <col min="1" max="1" width="13.375" style="1" customWidth="1"/>
    <col min="2" max="2" width="26.875" style="1" customWidth="1"/>
    <col min="3" max="7" width="13" style="1" customWidth="1"/>
    <col min="8" max="16384" width="9" style="1"/>
  </cols>
  <sheetData>
    <row r="1" ht="24.75" customHeight="1" spans="1:1">
      <c r="A1" s="2" t="s">
        <v>556</v>
      </c>
    </row>
    <row r="2" ht="40.5" customHeight="1" spans="1:7">
      <c r="A2" s="3" t="s">
        <v>557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558</v>
      </c>
      <c r="B4" s="7" t="s">
        <v>559</v>
      </c>
      <c r="C4" s="7"/>
      <c r="D4" s="7"/>
      <c r="E4" s="7" t="s">
        <v>560</v>
      </c>
      <c r="F4" s="7" t="s">
        <v>561</v>
      </c>
      <c r="G4" s="7"/>
    </row>
    <row r="5" ht="27.75" customHeight="1" spans="1:7">
      <c r="A5" s="7" t="s">
        <v>562</v>
      </c>
      <c r="B5" s="7">
        <v>200</v>
      </c>
      <c r="C5" s="7"/>
      <c r="D5" s="7"/>
      <c r="E5" s="7" t="s">
        <v>563</v>
      </c>
      <c r="F5" s="7">
        <v>200</v>
      </c>
      <c r="G5" s="7"/>
    </row>
    <row r="6" ht="27.75" customHeight="1" spans="1:7">
      <c r="A6" s="7"/>
      <c r="B6" s="7"/>
      <c r="C6" s="7"/>
      <c r="D6" s="7"/>
      <c r="E6" s="7" t="s">
        <v>564</v>
      </c>
      <c r="F6" s="7">
        <v>0</v>
      </c>
      <c r="G6" s="7"/>
    </row>
    <row r="7" ht="41.25" customHeight="1" spans="1:7">
      <c r="A7" s="7" t="s">
        <v>565</v>
      </c>
      <c r="B7" s="7" t="s">
        <v>566</v>
      </c>
      <c r="C7" s="7"/>
      <c r="D7" s="7"/>
      <c r="E7" s="7"/>
      <c r="F7" s="7"/>
      <c r="G7" s="7"/>
    </row>
    <row r="8" ht="23.25" customHeight="1" spans="1:7">
      <c r="A8" s="7" t="s">
        <v>567</v>
      </c>
      <c r="B8" s="7" t="s">
        <v>568</v>
      </c>
      <c r="C8" s="7"/>
      <c r="D8" s="7"/>
      <c r="E8" s="7"/>
      <c r="F8" s="7"/>
      <c r="G8" s="7"/>
    </row>
    <row r="9" ht="34.5" customHeight="1" spans="1:7">
      <c r="A9" s="7" t="s">
        <v>569</v>
      </c>
      <c r="B9" s="7" t="s">
        <v>570</v>
      </c>
      <c r="C9" s="7"/>
      <c r="D9" s="7"/>
      <c r="E9" s="7"/>
      <c r="F9" s="7"/>
      <c r="G9" s="7"/>
    </row>
    <row r="10" ht="23.25" customHeight="1" spans="1:7">
      <c r="A10" s="8" t="s">
        <v>529</v>
      </c>
      <c r="B10" s="7" t="s">
        <v>530</v>
      </c>
      <c r="C10" s="7" t="s">
        <v>531</v>
      </c>
      <c r="D10" s="7" t="s">
        <v>532</v>
      </c>
      <c r="E10" s="7" t="s">
        <v>533</v>
      </c>
      <c r="F10" s="7" t="s">
        <v>534</v>
      </c>
      <c r="G10" s="7" t="s">
        <v>571</v>
      </c>
    </row>
    <row r="11" ht="27.75" customHeight="1" spans="1:7">
      <c r="A11" s="8"/>
      <c r="B11" s="9" t="s">
        <v>572</v>
      </c>
      <c r="C11" s="10">
        <v>20</v>
      </c>
      <c r="D11" s="11" t="s">
        <v>537</v>
      </c>
      <c r="E11" s="11" t="s">
        <v>573</v>
      </c>
      <c r="F11" s="11" t="s">
        <v>547</v>
      </c>
      <c r="G11" s="11" t="s">
        <v>574</v>
      </c>
    </row>
    <row r="12" ht="27" customHeight="1" spans="1:7">
      <c r="A12" s="8"/>
      <c r="B12" s="12" t="s">
        <v>575</v>
      </c>
      <c r="C12" s="10">
        <v>20</v>
      </c>
      <c r="D12" s="11" t="s">
        <v>549</v>
      </c>
      <c r="E12" s="11" t="s">
        <v>573</v>
      </c>
      <c r="F12" s="11" t="s">
        <v>550</v>
      </c>
      <c r="G12" s="11" t="s">
        <v>574</v>
      </c>
    </row>
    <row r="13" ht="18.75" customHeight="1" spans="1:7">
      <c r="A13" s="8"/>
      <c r="B13" s="12" t="s">
        <v>576</v>
      </c>
      <c r="C13" s="10">
        <v>10</v>
      </c>
      <c r="D13" s="11" t="s">
        <v>542</v>
      </c>
      <c r="E13" s="11" t="s">
        <v>573</v>
      </c>
      <c r="F13" s="11" t="s">
        <v>552</v>
      </c>
      <c r="G13" s="11" t="s">
        <v>574</v>
      </c>
    </row>
    <row r="14" ht="18" customHeight="1" spans="1:7">
      <c r="A14" s="8"/>
      <c r="B14" s="12" t="s">
        <v>577</v>
      </c>
      <c r="C14" s="10">
        <v>10</v>
      </c>
      <c r="D14" s="11" t="s">
        <v>542</v>
      </c>
      <c r="E14" s="11" t="s">
        <v>573</v>
      </c>
      <c r="F14" s="11" t="s">
        <v>552</v>
      </c>
      <c r="G14" s="11" t="s">
        <v>574</v>
      </c>
    </row>
    <row r="15" ht="17.25" customHeight="1" spans="1:7">
      <c r="A15" s="8"/>
      <c r="B15" s="12" t="s">
        <v>578</v>
      </c>
      <c r="C15" s="10">
        <v>5</v>
      </c>
      <c r="D15" s="11" t="s">
        <v>542</v>
      </c>
      <c r="E15" s="11" t="s">
        <v>543</v>
      </c>
      <c r="F15" s="11" t="s">
        <v>544</v>
      </c>
      <c r="G15" s="11" t="s">
        <v>579</v>
      </c>
    </row>
    <row r="16" ht="18" customHeight="1" spans="1:7">
      <c r="A16" s="8"/>
      <c r="B16" s="12" t="s">
        <v>580</v>
      </c>
      <c r="C16" s="10">
        <v>5</v>
      </c>
      <c r="D16" s="11" t="s">
        <v>542</v>
      </c>
      <c r="E16" s="11" t="s">
        <v>543</v>
      </c>
      <c r="F16" s="11" t="s">
        <v>544</v>
      </c>
      <c r="G16" s="11" t="s">
        <v>579</v>
      </c>
    </row>
    <row r="17" ht="29.25" customHeight="1" spans="1:7">
      <c r="A17" s="8"/>
      <c r="B17" s="12" t="s">
        <v>581</v>
      </c>
      <c r="C17" s="10">
        <v>5</v>
      </c>
      <c r="D17" s="11" t="s">
        <v>542</v>
      </c>
      <c r="E17" s="11" t="s">
        <v>573</v>
      </c>
      <c r="F17" s="11" t="s">
        <v>554</v>
      </c>
      <c r="G17" s="11" t="s">
        <v>579</v>
      </c>
    </row>
    <row r="18" ht="18" customHeight="1" spans="1:7">
      <c r="A18" s="8"/>
      <c r="B18" s="12" t="s">
        <v>582</v>
      </c>
      <c r="C18" s="10">
        <v>5</v>
      </c>
      <c r="D18" s="11" t="s">
        <v>542</v>
      </c>
      <c r="E18" s="11" t="s">
        <v>573</v>
      </c>
      <c r="F18" s="11" t="s">
        <v>554</v>
      </c>
      <c r="G18" s="11" t="s">
        <v>579</v>
      </c>
    </row>
    <row r="19" ht="18" customHeight="1" spans="1:7">
      <c r="A19" s="8"/>
      <c r="B19" s="12" t="s">
        <v>583</v>
      </c>
      <c r="C19" s="10">
        <v>5</v>
      </c>
      <c r="D19" s="11" t="s">
        <v>542</v>
      </c>
      <c r="E19" s="11" t="s">
        <v>573</v>
      </c>
      <c r="F19" s="11" t="s">
        <v>554</v>
      </c>
      <c r="G19" s="11" t="s">
        <v>579</v>
      </c>
    </row>
    <row r="20" ht="18.75" customHeight="1" spans="1:7">
      <c r="A20" s="8"/>
      <c r="B20" s="12" t="s">
        <v>584</v>
      </c>
      <c r="C20" s="10">
        <v>5</v>
      </c>
      <c r="D20" s="11" t="s">
        <v>542</v>
      </c>
      <c r="E20" s="11" t="s">
        <v>573</v>
      </c>
      <c r="F20" s="11" t="s">
        <v>585</v>
      </c>
      <c r="G20" s="11" t="s">
        <v>579</v>
      </c>
    </row>
    <row r="21" ht="18" customHeight="1" spans="1:7">
      <c r="A21" s="8"/>
      <c r="B21" s="12" t="s">
        <v>586</v>
      </c>
      <c r="C21" s="10">
        <v>10</v>
      </c>
      <c r="D21" s="11" t="s">
        <v>542</v>
      </c>
      <c r="E21" s="11" t="s">
        <v>573</v>
      </c>
      <c r="F21" s="11" t="s">
        <v>554</v>
      </c>
      <c r="G21" s="11" t="s">
        <v>574</v>
      </c>
    </row>
    <row r="22" spans="1:7">
      <c r="A22" s="13" t="s">
        <v>587</v>
      </c>
      <c r="B22" s="13"/>
      <c r="C22" s="13"/>
      <c r="D22" s="13"/>
      <c r="E22" s="13"/>
      <c r="F22" s="13"/>
      <c r="G22" s="13"/>
    </row>
    <row r="23" spans="1:7">
      <c r="A23" s="14"/>
      <c r="B23" s="14"/>
      <c r="C23" s="14"/>
      <c r="D23" s="14"/>
      <c r="E23" s="14"/>
      <c r="F23" s="14"/>
      <c r="G23" s="14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B5:D6"/>
    <mergeCell ref="A22:G2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B20" sqref="B20"/>
    </sheetView>
  </sheetViews>
  <sheetFormatPr defaultColWidth="6.875" defaultRowHeight="20.1" customHeight="1"/>
  <cols>
    <col min="1" max="1" width="22.875" style="145" customWidth="1"/>
    <col min="2" max="2" width="19" style="145" customWidth="1"/>
    <col min="3" max="3" width="21.75" style="145" customWidth="1"/>
    <col min="4" max="7" width="19" style="145" customWidth="1"/>
    <col min="8" max="256" width="6.875" style="146"/>
    <col min="257" max="257" width="22.875" style="146" customWidth="1"/>
    <col min="258" max="258" width="19" style="146" customWidth="1"/>
    <col min="259" max="259" width="20.5" style="146" customWidth="1"/>
    <col min="260" max="263" width="19" style="146" customWidth="1"/>
    <col min="264" max="512" width="6.875" style="146"/>
    <col min="513" max="513" width="22.875" style="146" customWidth="1"/>
    <col min="514" max="514" width="19" style="146" customWidth="1"/>
    <col min="515" max="515" width="20.5" style="146" customWidth="1"/>
    <col min="516" max="519" width="19" style="146" customWidth="1"/>
    <col min="520" max="768" width="6.875" style="146"/>
    <col min="769" max="769" width="22.875" style="146" customWidth="1"/>
    <col min="770" max="770" width="19" style="146" customWidth="1"/>
    <col min="771" max="771" width="20.5" style="146" customWidth="1"/>
    <col min="772" max="775" width="19" style="146" customWidth="1"/>
    <col min="776" max="1024" width="6.875" style="146"/>
    <col min="1025" max="1025" width="22.875" style="146" customWidth="1"/>
    <col min="1026" max="1026" width="19" style="146" customWidth="1"/>
    <col min="1027" max="1027" width="20.5" style="146" customWidth="1"/>
    <col min="1028" max="1031" width="19" style="146" customWidth="1"/>
    <col min="1032" max="1280" width="6.875" style="146"/>
    <col min="1281" max="1281" width="22.875" style="146" customWidth="1"/>
    <col min="1282" max="1282" width="19" style="146" customWidth="1"/>
    <col min="1283" max="1283" width="20.5" style="146" customWidth="1"/>
    <col min="1284" max="1287" width="19" style="146" customWidth="1"/>
    <col min="1288" max="1536" width="6.875" style="146"/>
    <col min="1537" max="1537" width="22.875" style="146" customWidth="1"/>
    <col min="1538" max="1538" width="19" style="146" customWidth="1"/>
    <col min="1539" max="1539" width="20.5" style="146" customWidth="1"/>
    <col min="1540" max="1543" width="19" style="146" customWidth="1"/>
    <col min="1544" max="1792" width="6.875" style="146"/>
    <col min="1793" max="1793" width="22.875" style="146" customWidth="1"/>
    <col min="1794" max="1794" width="19" style="146" customWidth="1"/>
    <col min="1795" max="1795" width="20.5" style="146" customWidth="1"/>
    <col min="1796" max="1799" width="19" style="146" customWidth="1"/>
    <col min="1800" max="2048" width="6.875" style="146"/>
    <col min="2049" max="2049" width="22.875" style="146" customWidth="1"/>
    <col min="2050" max="2050" width="19" style="146" customWidth="1"/>
    <col min="2051" max="2051" width="20.5" style="146" customWidth="1"/>
    <col min="2052" max="2055" width="19" style="146" customWidth="1"/>
    <col min="2056" max="2304" width="6.875" style="146"/>
    <col min="2305" max="2305" width="22.875" style="146" customWidth="1"/>
    <col min="2306" max="2306" width="19" style="146" customWidth="1"/>
    <col min="2307" max="2307" width="20.5" style="146" customWidth="1"/>
    <col min="2308" max="2311" width="19" style="146" customWidth="1"/>
    <col min="2312" max="2560" width="6.875" style="146"/>
    <col min="2561" max="2561" width="22.875" style="146" customWidth="1"/>
    <col min="2562" max="2562" width="19" style="146" customWidth="1"/>
    <col min="2563" max="2563" width="20.5" style="146" customWidth="1"/>
    <col min="2564" max="2567" width="19" style="146" customWidth="1"/>
    <col min="2568" max="2816" width="6.875" style="146"/>
    <col min="2817" max="2817" width="22.875" style="146" customWidth="1"/>
    <col min="2818" max="2818" width="19" style="146" customWidth="1"/>
    <col min="2819" max="2819" width="20.5" style="146" customWidth="1"/>
    <col min="2820" max="2823" width="19" style="146" customWidth="1"/>
    <col min="2824" max="3072" width="6.875" style="146"/>
    <col min="3073" max="3073" width="22.875" style="146" customWidth="1"/>
    <col min="3074" max="3074" width="19" style="146" customWidth="1"/>
    <col min="3075" max="3075" width="20.5" style="146" customWidth="1"/>
    <col min="3076" max="3079" width="19" style="146" customWidth="1"/>
    <col min="3080" max="3328" width="6.875" style="146"/>
    <col min="3329" max="3329" width="22.875" style="146" customWidth="1"/>
    <col min="3330" max="3330" width="19" style="146" customWidth="1"/>
    <col min="3331" max="3331" width="20.5" style="146" customWidth="1"/>
    <col min="3332" max="3335" width="19" style="146" customWidth="1"/>
    <col min="3336" max="3584" width="6.875" style="146"/>
    <col min="3585" max="3585" width="22.875" style="146" customWidth="1"/>
    <col min="3586" max="3586" width="19" style="146" customWidth="1"/>
    <col min="3587" max="3587" width="20.5" style="146" customWidth="1"/>
    <col min="3588" max="3591" width="19" style="146" customWidth="1"/>
    <col min="3592" max="3840" width="6.875" style="146"/>
    <col min="3841" max="3841" width="22.875" style="146" customWidth="1"/>
    <col min="3842" max="3842" width="19" style="146" customWidth="1"/>
    <col min="3843" max="3843" width="20.5" style="146" customWidth="1"/>
    <col min="3844" max="3847" width="19" style="146" customWidth="1"/>
    <col min="3848" max="4096" width="6.875" style="146"/>
    <col min="4097" max="4097" width="22.875" style="146" customWidth="1"/>
    <col min="4098" max="4098" width="19" style="146" customWidth="1"/>
    <col min="4099" max="4099" width="20.5" style="146" customWidth="1"/>
    <col min="4100" max="4103" width="19" style="146" customWidth="1"/>
    <col min="4104" max="4352" width="6.875" style="146"/>
    <col min="4353" max="4353" width="22.875" style="146" customWidth="1"/>
    <col min="4354" max="4354" width="19" style="146" customWidth="1"/>
    <col min="4355" max="4355" width="20.5" style="146" customWidth="1"/>
    <col min="4356" max="4359" width="19" style="146" customWidth="1"/>
    <col min="4360" max="4608" width="6.875" style="146"/>
    <col min="4609" max="4609" width="22.875" style="146" customWidth="1"/>
    <col min="4610" max="4610" width="19" style="146" customWidth="1"/>
    <col min="4611" max="4611" width="20.5" style="146" customWidth="1"/>
    <col min="4612" max="4615" width="19" style="146" customWidth="1"/>
    <col min="4616" max="4864" width="6.875" style="146"/>
    <col min="4865" max="4865" width="22.875" style="146" customWidth="1"/>
    <col min="4866" max="4866" width="19" style="146" customWidth="1"/>
    <col min="4867" max="4867" width="20.5" style="146" customWidth="1"/>
    <col min="4868" max="4871" width="19" style="146" customWidth="1"/>
    <col min="4872" max="5120" width="6.875" style="146"/>
    <col min="5121" max="5121" width="22.875" style="146" customWidth="1"/>
    <col min="5122" max="5122" width="19" style="146" customWidth="1"/>
    <col min="5123" max="5123" width="20.5" style="146" customWidth="1"/>
    <col min="5124" max="5127" width="19" style="146" customWidth="1"/>
    <col min="5128" max="5376" width="6.875" style="146"/>
    <col min="5377" max="5377" width="22.875" style="146" customWidth="1"/>
    <col min="5378" max="5378" width="19" style="146" customWidth="1"/>
    <col min="5379" max="5379" width="20.5" style="146" customWidth="1"/>
    <col min="5380" max="5383" width="19" style="146" customWidth="1"/>
    <col min="5384" max="5632" width="6.875" style="146"/>
    <col min="5633" max="5633" width="22.875" style="146" customWidth="1"/>
    <col min="5634" max="5634" width="19" style="146" customWidth="1"/>
    <col min="5635" max="5635" width="20.5" style="146" customWidth="1"/>
    <col min="5636" max="5639" width="19" style="146" customWidth="1"/>
    <col min="5640" max="5888" width="6.875" style="146"/>
    <col min="5889" max="5889" width="22.875" style="146" customWidth="1"/>
    <col min="5890" max="5890" width="19" style="146" customWidth="1"/>
    <col min="5891" max="5891" width="20.5" style="146" customWidth="1"/>
    <col min="5892" max="5895" width="19" style="146" customWidth="1"/>
    <col min="5896" max="6144" width="6.875" style="146"/>
    <col min="6145" max="6145" width="22.875" style="146" customWidth="1"/>
    <col min="6146" max="6146" width="19" style="146" customWidth="1"/>
    <col min="6147" max="6147" width="20.5" style="146" customWidth="1"/>
    <col min="6148" max="6151" width="19" style="146" customWidth="1"/>
    <col min="6152" max="6400" width="6.875" style="146"/>
    <col min="6401" max="6401" width="22.875" style="146" customWidth="1"/>
    <col min="6402" max="6402" width="19" style="146" customWidth="1"/>
    <col min="6403" max="6403" width="20.5" style="146" customWidth="1"/>
    <col min="6404" max="6407" width="19" style="146" customWidth="1"/>
    <col min="6408" max="6656" width="6.875" style="146"/>
    <col min="6657" max="6657" width="22.875" style="146" customWidth="1"/>
    <col min="6658" max="6658" width="19" style="146" customWidth="1"/>
    <col min="6659" max="6659" width="20.5" style="146" customWidth="1"/>
    <col min="6660" max="6663" width="19" style="146" customWidth="1"/>
    <col min="6664" max="6912" width="6.875" style="146"/>
    <col min="6913" max="6913" width="22.875" style="146" customWidth="1"/>
    <col min="6914" max="6914" width="19" style="146" customWidth="1"/>
    <col min="6915" max="6915" width="20.5" style="146" customWidth="1"/>
    <col min="6916" max="6919" width="19" style="146" customWidth="1"/>
    <col min="6920" max="7168" width="6.875" style="146"/>
    <col min="7169" max="7169" width="22.875" style="146" customWidth="1"/>
    <col min="7170" max="7170" width="19" style="146" customWidth="1"/>
    <col min="7171" max="7171" width="20.5" style="146" customWidth="1"/>
    <col min="7172" max="7175" width="19" style="146" customWidth="1"/>
    <col min="7176" max="7424" width="6.875" style="146"/>
    <col min="7425" max="7425" width="22.875" style="146" customWidth="1"/>
    <col min="7426" max="7426" width="19" style="146" customWidth="1"/>
    <col min="7427" max="7427" width="20.5" style="146" customWidth="1"/>
    <col min="7428" max="7431" width="19" style="146" customWidth="1"/>
    <col min="7432" max="7680" width="6.875" style="146"/>
    <col min="7681" max="7681" width="22.875" style="146" customWidth="1"/>
    <col min="7682" max="7682" width="19" style="146" customWidth="1"/>
    <col min="7683" max="7683" width="20.5" style="146" customWidth="1"/>
    <col min="7684" max="7687" width="19" style="146" customWidth="1"/>
    <col min="7688" max="7936" width="6.875" style="146"/>
    <col min="7937" max="7937" width="22.875" style="146" customWidth="1"/>
    <col min="7938" max="7938" width="19" style="146" customWidth="1"/>
    <col min="7939" max="7939" width="20.5" style="146" customWidth="1"/>
    <col min="7940" max="7943" width="19" style="146" customWidth="1"/>
    <col min="7944" max="8192" width="6.875" style="146"/>
    <col min="8193" max="8193" width="22.875" style="146" customWidth="1"/>
    <col min="8194" max="8194" width="19" style="146" customWidth="1"/>
    <col min="8195" max="8195" width="20.5" style="146" customWidth="1"/>
    <col min="8196" max="8199" width="19" style="146" customWidth="1"/>
    <col min="8200" max="8448" width="6.875" style="146"/>
    <col min="8449" max="8449" width="22.875" style="146" customWidth="1"/>
    <col min="8450" max="8450" width="19" style="146" customWidth="1"/>
    <col min="8451" max="8451" width="20.5" style="146" customWidth="1"/>
    <col min="8452" max="8455" width="19" style="146" customWidth="1"/>
    <col min="8456" max="8704" width="6.875" style="146"/>
    <col min="8705" max="8705" width="22.875" style="146" customWidth="1"/>
    <col min="8706" max="8706" width="19" style="146" customWidth="1"/>
    <col min="8707" max="8707" width="20.5" style="146" customWidth="1"/>
    <col min="8708" max="8711" width="19" style="146" customWidth="1"/>
    <col min="8712" max="8960" width="6.875" style="146"/>
    <col min="8961" max="8961" width="22.875" style="146" customWidth="1"/>
    <col min="8962" max="8962" width="19" style="146" customWidth="1"/>
    <col min="8963" max="8963" width="20.5" style="146" customWidth="1"/>
    <col min="8964" max="8967" width="19" style="146" customWidth="1"/>
    <col min="8968" max="9216" width="6.875" style="146"/>
    <col min="9217" max="9217" width="22.875" style="146" customWidth="1"/>
    <col min="9218" max="9218" width="19" style="146" customWidth="1"/>
    <col min="9219" max="9219" width="20.5" style="146" customWidth="1"/>
    <col min="9220" max="9223" width="19" style="146" customWidth="1"/>
    <col min="9224" max="9472" width="6.875" style="146"/>
    <col min="9473" max="9473" width="22.875" style="146" customWidth="1"/>
    <col min="9474" max="9474" width="19" style="146" customWidth="1"/>
    <col min="9475" max="9475" width="20.5" style="146" customWidth="1"/>
    <col min="9476" max="9479" width="19" style="146" customWidth="1"/>
    <col min="9480" max="9728" width="6.875" style="146"/>
    <col min="9729" max="9729" width="22.875" style="146" customWidth="1"/>
    <col min="9730" max="9730" width="19" style="146" customWidth="1"/>
    <col min="9731" max="9731" width="20.5" style="146" customWidth="1"/>
    <col min="9732" max="9735" width="19" style="146" customWidth="1"/>
    <col min="9736" max="9984" width="6.875" style="146"/>
    <col min="9985" max="9985" width="22.875" style="146" customWidth="1"/>
    <col min="9986" max="9986" width="19" style="146" customWidth="1"/>
    <col min="9987" max="9987" width="20.5" style="146" customWidth="1"/>
    <col min="9988" max="9991" width="19" style="146" customWidth="1"/>
    <col min="9992" max="10240" width="6.875" style="146"/>
    <col min="10241" max="10241" width="22.875" style="146" customWidth="1"/>
    <col min="10242" max="10242" width="19" style="146" customWidth="1"/>
    <col min="10243" max="10243" width="20.5" style="146" customWidth="1"/>
    <col min="10244" max="10247" width="19" style="146" customWidth="1"/>
    <col min="10248" max="10496" width="6.875" style="146"/>
    <col min="10497" max="10497" width="22.875" style="146" customWidth="1"/>
    <col min="10498" max="10498" width="19" style="146" customWidth="1"/>
    <col min="10499" max="10499" width="20.5" style="146" customWidth="1"/>
    <col min="10500" max="10503" width="19" style="146" customWidth="1"/>
    <col min="10504" max="10752" width="6.875" style="146"/>
    <col min="10753" max="10753" width="22.875" style="146" customWidth="1"/>
    <col min="10754" max="10754" width="19" style="146" customWidth="1"/>
    <col min="10755" max="10755" width="20.5" style="146" customWidth="1"/>
    <col min="10756" max="10759" width="19" style="146" customWidth="1"/>
    <col min="10760" max="11008" width="6.875" style="146"/>
    <col min="11009" max="11009" width="22.875" style="146" customWidth="1"/>
    <col min="11010" max="11010" width="19" style="146" customWidth="1"/>
    <col min="11011" max="11011" width="20.5" style="146" customWidth="1"/>
    <col min="11012" max="11015" width="19" style="146" customWidth="1"/>
    <col min="11016" max="11264" width="6.875" style="146"/>
    <col min="11265" max="11265" width="22.875" style="146" customWidth="1"/>
    <col min="11266" max="11266" width="19" style="146" customWidth="1"/>
    <col min="11267" max="11267" width="20.5" style="146" customWidth="1"/>
    <col min="11268" max="11271" width="19" style="146" customWidth="1"/>
    <col min="11272" max="11520" width="6.875" style="146"/>
    <col min="11521" max="11521" width="22.875" style="146" customWidth="1"/>
    <col min="11522" max="11522" width="19" style="146" customWidth="1"/>
    <col min="11523" max="11523" width="20.5" style="146" customWidth="1"/>
    <col min="11524" max="11527" width="19" style="146" customWidth="1"/>
    <col min="11528" max="11776" width="6.875" style="146"/>
    <col min="11777" max="11777" width="22.875" style="146" customWidth="1"/>
    <col min="11778" max="11778" width="19" style="146" customWidth="1"/>
    <col min="11779" max="11779" width="20.5" style="146" customWidth="1"/>
    <col min="11780" max="11783" width="19" style="146" customWidth="1"/>
    <col min="11784" max="12032" width="6.875" style="146"/>
    <col min="12033" max="12033" width="22.875" style="146" customWidth="1"/>
    <col min="12034" max="12034" width="19" style="146" customWidth="1"/>
    <col min="12035" max="12035" width="20.5" style="146" customWidth="1"/>
    <col min="12036" max="12039" width="19" style="146" customWidth="1"/>
    <col min="12040" max="12288" width="6.875" style="146"/>
    <col min="12289" max="12289" width="22.875" style="146" customWidth="1"/>
    <col min="12290" max="12290" width="19" style="146" customWidth="1"/>
    <col min="12291" max="12291" width="20.5" style="146" customWidth="1"/>
    <col min="12292" max="12295" width="19" style="146" customWidth="1"/>
    <col min="12296" max="12544" width="6.875" style="146"/>
    <col min="12545" max="12545" width="22.875" style="146" customWidth="1"/>
    <col min="12546" max="12546" width="19" style="146" customWidth="1"/>
    <col min="12547" max="12547" width="20.5" style="146" customWidth="1"/>
    <col min="12548" max="12551" width="19" style="146" customWidth="1"/>
    <col min="12552" max="12800" width="6.875" style="146"/>
    <col min="12801" max="12801" width="22.875" style="146" customWidth="1"/>
    <col min="12802" max="12802" width="19" style="146" customWidth="1"/>
    <col min="12803" max="12803" width="20.5" style="146" customWidth="1"/>
    <col min="12804" max="12807" width="19" style="146" customWidth="1"/>
    <col min="12808" max="13056" width="6.875" style="146"/>
    <col min="13057" max="13057" width="22.875" style="146" customWidth="1"/>
    <col min="13058" max="13058" width="19" style="146" customWidth="1"/>
    <col min="13059" max="13059" width="20.5" style="146" customWidth="1"/>
    <col min="13060" max="13063" width="19" style="146" customWidth="1"/>
    <col min="13064" max="13312" width="6.875" style="146"/>
    <col min="13313" max="13313" width="22.875" style="146" customWidth="1"/>
    <col min="13314" max="13314" width="19" style="146" customWidth="1"/>
    <col min="13315" max="13315" width="20.5" style="146" customWidth="1"/>
    <col min="13316" max="13319" width="19" style="146" customWidth="1"/>
    <col min="13320" max="13568" width="6.875" style="146"/>
    <col min="13569" max="13569" width="22.875" style="146" customWidth="1"/>
    <col min="13570" max="13570" width="19" style="146" customWidth="1"/>
    <col min="13571" max="13571" width="20.5" style="146" customWidth="1"/>
    <col min="13572" max="13575" width="19" style="146" customWidth="1"/>
    <col min="13576" max="13824" width="6.875" style="146"/>
    <col min="13825" max="13825" width="22.875" style="146" customWidth="1"/>
    <col min="13826" max="13826" width="19" style="146" customWidth="1"/>
    <col min="13827" max="13827" width="20.5" style="146" customWidth="1"/>
    <col min="13828" max="13831" width="19" style="146" customWidth="1"/>
    <col min="13832" max="14080" width="6.875" style="146"/>
    <col min="14081" max="14081" width="22.875" style="146" customWidth="1"/>
    <col min="14082" max="14082" width="19" style="146" customWidth="1"/>
    <col min="14083" max="14083" width="20.5" style="146" customWidth="1"/>
    <col min="14084" max="14087" width="19" style="146" customWidth="1"/>
    <col min="14088" max="14336" width="6.875" style="146"/>
    <col min="14337" max="14337" width="22.875" style="146" customWidth="1"/>
    <col min="14338" max="14338" width="19" style="146" customWidth="1"/>
    <col min="14339" max="14339" width="20.5" style="146" customWidth="1"/>
    <col min="14340" max="14343" width="19" style="146" customWidth="1"/>
    <col min="14344" max="14592" width="6.875" style="146"/>
    <col min="14593" max="14593" width="22.875" style="146" customWidth="1"/>
    <col min="14594" max="14594" width="19" style="146" customWidth="1"/>
    <col min="14595" max="14595" width="20.5" style="146" customWidth="1"/>
    <col min="14596" max="14599" width="19" style="146" customWidth="1"/>
    <col min="14600" max="14848" width="6.875" style="146"/>
    <col min="14849" max="14849" width="22.875" style="146" customWidth="1"/>
    <col min="14850" max="14850" width="19" style="146" customWidth="1"/>
    <col min="14851" max="14851" width="20.5" style="146" customWidth="1"/>
    <col min="14852" max="14855" width="19" style="146" customWidth="1"/>
    <col min="14856" max="15104" width="6.875" style="146"/>
    <col min="15105" max="15105" width="22.875" style="146" customWidth="1"/>
    <col min="15106" max="15106" width="19" style="146" customWidth="1"/>
    <col min="15107" max="15107" width="20.5" style="146" customWidth="1"/>
    <col min="15108" max="15111" width="19" style="146" customWidth="1"/>
    <col min="15112" max="15360" width="6.875" style="146"/>
    <col min="15361" max="15361" width="22.875" style="146" customWidth="1"/>
    <col min="15362" max="15362" width="19" style="146" customWidth="1"/>
    <col min="15363" max="15363" width="20.5" style="146" customWidth="1"/>
    <col min="15364" max="15367" width="19" style="146" customWidth="1"/>
    <col min="15368" max="15616" width="6.875" style="146"/>
    <col min="15617" max="15617" width="22.875" style="146" customWidth="1"/>
    <col min="15618" max="15618" width="19" style="146" customWidth="1"/>
    <col min="15619" max="15619" width="20.5" style="146" customWidth="1"/>
    <col min="15620" max="15623" width="19" style="146" customWidth="1"/>
    <col min="15624" max="15872" width="6.875" style="146"/>
    <col min="15873" max="15873" width="22.875" style="146" customWidth="1"/>
    <col min="15874" max="15874" width="19" style="146" customWidth="1"/>
    <col min="15875" max="15875" width="20.5" style="146" customWidth="1"/>
    <col min="15876" max="15879" width="19" style="146" customWidth="1"/>
    <col min="15880" max="16128" width="6.875" style="146"/>
    <col min="16129" max="16129" width="22.875" style="146" customWidth="1"/>
    <col min="16130" max="16130" width="19" style="146" customWidth="1"/>
    <col min="16131" max="16131" width="20.5" style="146" customWidth="1"/>
    <col min="16132" max="16135" width="19" style="146" customWidth="1"/>
    <col min="16136" max="16384" width="6.875" style="146"/>
  </cols>
  <sheetData>
    <row r="1" s="144" customFormat="1" customHeight="1" spans="1:7">
      <c r="A1" s="32" t="s">
        <v>311</v>
      </c>
      <c r="B1" s="147"/>
      <c r="C1" s="147"/>
      <c r="D1" s="147"/>
      <c r="E1" s="147"/>
      <c r="F1" s="147"/>
      <c r="G1" s="147"/>
    </row>
    <row r="2" s="144" customFormat="1" ht="38.25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4" customFormat="1" customHeight="1" spans="1:7">
      <c r="A3" s="150"/>
      <c r="B3" s="147"/>
      <c r="C3" s="147"/>
      <c r="D3" s="147"/>
      <c r="E3" s="147"/>
      <c r="F3" s="147"/>
      <c r="G3" s="147"/>
    </row>
    <row r="4" s="144" customFormat="1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4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4" customFormat="1" ht="4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4" customFormat="1" customHeight="1" spans="1:7">
      <c r="A7" s="156" t="s">
        <v>322</v>
      </c>
      <c r="B7" s="157">
        <v>1167.21</v>
      </c>
      <c r="C7" s="158" t="s">
        <v>323</v>
      </c>
      <c r="D7" s="159">
        <v>1197.21</v>
      </c>
      <c r="E7" s="159">
        <v>1197.21</v>
      </c>
      <c r="F7" s="159"/>
      <c r="G7" s="159"/>
    </row>
    <row r="8" s="144" customFormat="1" customHeight="1" spans="1:7">
      <c r="A8" s="160" t="s">
        <v>324</v>
      </c>
      <c r="B8" s="161">
        <v>1167.21</v>
      </c>
      <c r="C8" s="89" t="s">
        <v>325</v>
      </c>
      <c r="D8" s="90">
        <v>930.26</v>
      </c>
      <c r="E8" s="90">
        <v>930.26</v>
      </c>
      <c r="F8" s="162"/>
      <c r="G8" s="162"/>
    </row>
    <row r="9" s="144" customFormat="1" customHeight="1" spans="1:7">
      <c r="A9" s="160" t="s">
        <v>326</v>
      </c>
      <c r="B9" s="163"/>
      <c r="C9" s="93" t="s">
        <v>327</v>
      </c>
      <c r="D9" s="94">
        <v>149.38</v>
      </c>
      <c r="E9" s="94">
        <v>149.38</v>
      </c>
      <c r="F9" s="162"/>
      <c r="G9" s="162"/>
    </row>
    <row r="10" s="144" customFormat="1" customHeight="1" spans="1:7">
      <c r="A10" s="164" t="s">
        <v>328</v>
      </c>
      <c r="B10" s="165"/>
      <c r="C10" s="93" t="s">
        <v>329</v>
      </c>
      <c r="D10" s="94">
        <v>60.85</v>
      </c>
      <c r="E10" s="94">
        <v>60.85</v>
      </c>
      <c r="F10" s="162"/>
      <c r="G10" s="162"/>
    </row>
    <row r="11" s="144" customFormat="1" customHeight="1" spans="1:7">
      <c r="A11" s="166" t="s">
        <v>330</v>
      </c>
      <c r="B11" s="157">
        <v>30</v>
      </c>
      <c r="C11" s="93" t="s">
        <v>331</v>
      </c>
      <c r="D11" s="94">
        <v>56.72</v>
      </c>
      <c r="E11" s="94">
        <v>56.72</v>
      </c>
      <c r="F11" s="162"/>
      <c r="G11" s="162"/>
    </row>
    <row r="12" s="144" customFormat="1" customHeight="1" spans="1:7">
      <c r="A12" s="164" t="s">
        <v>324</v>
      </c>
      <c r="B12" s="161">
        <v>30</v>
      </c>
      <c r="C12" s="167"/>
      <c r="D12" s="162"/>
      <c r="E12" s="162"/>
      <c r="F12" s="162"/>
      <c r="G12" s="162"/>
    </row>
    <row r="13" s="144" customFormat="1" customHeight="1" spans="1:7">
      <c r="A13" s="164" t="s">
        <v>326</v>
      </c>
      <c r="B13" s="163"/>
      <c r="C13" s="167"/>
      <c r="D13" s="162"/>
      <c r="E13" s="162"/>
      <c r="F13" s="162"/>
      <c r="G13" s="162"/>
    </row>
    <row r="14" s="144" customFormat="1" customHeight="1" spans="1:13">
      <c r="A14" s="160" t="s">
        <v>328</v>
      </c>
      <c r="B14" s="165"/>
      <c r="C14" s="167"/>
      <c r="D14" s="162"/>
      <c r="E14" s="162"/>
      <c r="F14" s="162"/>
      <c r="G14" s="162"/>
      <c r="M14" s="176"/>
    </row>
    <row r="15" s="144" customFormat="1" customHeight="1" spans="1:7">
      <c r="A15" s="166"/>
      <c r="B15" s="168"/>
      <c r="C15" s="169"/>
      <c r="D15" s="170"/>
      <c r="E15" s="170"/>
      <c r="F15" s="170"/>
      <c r="G15" s="170"/>
    </row>
    <row r="16" s="144" customFormat="1" customHeight="1" spans="1:7">
      <c r="A16" s="166"/>
      <c r="B16" s="168"/>
      <c r="C16" s="168" t="s">
        <v>332</v>
      </c>
      <c r="D16" s="171">
        <v>0</v>
      </c>
      <c r="E16" s="172">
        <v>0</v>
      </c>
      <c r="F16" s="172">
        <f>B9+B13-F7</f>
        <v>0</v>
      </c>
      <c r="G16" s="172">
        <f>B10+B14-G7</f>
        <v>0</v>
      </c>
    </row>
    <row r="17" s="144" customFormat="1" customHeight="1" spans="1:7">
      <c r="A17" s="166" t="s">
        <v>333</v>
      </c>
      <c r="B17" s="173">
        <f>B7+B11</f>
        <v>1197.21</v>
      </c>
      <c r="C17" s="174" t="s">
        <v>334</v>
      </c>
      <c r="D17" s="172">
        <f>SUM(D7+D16)</f>
        <v>1197.21</v>
      </c>
      <c r="E17" s="172">
        <f>SUM(E7+E16)</f>
        <v>1197.21</v>
      </c>
      <c r="F17" s="172">
        <f>SUM(F7+F16)</f>
        <v>0</v>
      </c>
      <c r="G17" s="172">
        <f>SUM(G7+G16)</f>
        <v>0</v>
      </c>
    </row>
    <row r="18" customHeight="1" spans="1:6">
      <c r="A18" s="175"/>
      <c r="B18" s="175"/>
      <c r="C18" s="175"/>
      <c r="D18" s="175"/>
      <c r="E18" s="175"/>
      <c r="F18" s="175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showGridLines="0" showZeros="0" topLeftCell="A4" workbookViewId="0">
      <selection activeCell="C19" sqref="C19"/>
    </sheetView>
  </sheetViews>
  <sheetFormatPr defaultColWidth="6.875" defaultRowHeight="12.75" customHeight="1" outlineLevelCol="4"/>
  <cols>
    <col min="1" max="1" width="19.375" style="41" customWidth="1"/>
    <col min="2" max="2" width="44.625" style="41" customWidth="1"/>
    <col min="3" max="5" width="15.375" style="41" customWidth="1"/>
    <col min="6" max="255" width="6.875" style="41"/>
    <col min="256" max="256" width="23.625" style="41" customWidth="1"/>
    <col min="257" max="257" width="44.625" style="41" customWidth="1"/>
    <col min="258" max="258" width="16.5" style="41" customWidth="1"/>
    <col min="259" max="261" width="13.625" style="41" customWidth="1"/>
    <col min="262" max="511" width="6.875" style="41"/>
    <col min="512" max="512" width="23.625" style="41" customWidth="1"/>
    <col min="513" max="513" width="44.625" style="41" customWidth="1"/>
    <col min="514" max="514" width="16.5" style="41" customWidth="1"/>
    <col min="515" max="517" width="13.625" style="41" customWidth="1"/>
    <col min="518" max="767" width="6.875" style="41"/>
    <col min="768" max="768" width="23.625" style="41" customWidth="1"/>
    <col min="769" max="769" width="44.625" style="41" customWidth="1"/>
    <col min="770" max="770" width="16.5" style="41" customWidth="1"/>
    <col min="771" max="773" width="13.625" style="41" customWidth="1"/>
    <col min="774" max="1023" width="6.875" style="41"/>
    <col min="1024" max="1024" width="23.625" style="41" customWidth="1"/>
    <col min="1025" max="1025" width="44.625" style="41" customWidth="1"/>
    <col min="1026" max="1026" width="16.5" style="41" customWidth="1"/>
    <col min="1027" max="1029" width="13.625" style="41" customWidth="1"/>
    <col min="1030" max="1279" width="6.875" style="41"/>
    <col min="1280" max="1280" width="23.625" style="41" customWidth="1"/>
    <col min="1281" max="1281" width="44.625" style="41" customWidth="1"/>
    <col min="1282" max="1282" width="16.5" style="41" customWidth="1"/>
    <col min="1283" max="1285" width="13.625" style="41" customWidth="1"/>
    <col min="1286" max="1535" width="6.875" style="41"/>
    <col min="1536" max="1536" width="23.625" style="41" customWidth="1"/>
    <col min="1537" max="1537" width="44.625" style="41" customWidth="1"/>
    <col min="1538" max="1538" width="16.5" style="41" customWidth="1"/>
    <col min="1539" max="1541" width="13.625" style="41" customWidth="1"/>
    <col min="1542" max="1791" width="6.875" style="41"/>
    <col min="1792" max="1792" width="23.625" style="41" customWidth="1"/>
    <col min="1793" max="1793" width="44.625" style="41" customWidth="1"/>
    <col min="1794" max="1794" width="16.5" style="41" customWidth="1"/>
    <col min="1795" max="1797" width="13.625" style="41" customWidth="1"/>
    <col min="1798" max="2047" width="6.875" style="41"/>
    <col min="2048" max="2048" width="23.625" style="41" customWidth="1"/>
    <col min="2049" max="2049" width="44.625" style="41" customWidth="1"/>
    <col min="2050" max="2050" width="16.5" style="41" customWidth="1"/>
    <col min="2051" max="2053" width="13.625" style="41" customWidth="1"/>
    <col min="2054" max="2303" width="6.875" style="41"/>
    <col min="2304" max="2304" width="23.625" style="41" customWidth="1"/>
    <col min="2305" max="2305" width="44.625" style="41" customWidth="1"/>
    <col min="2306" max="2306" width="16.5" style="41" customWidth="1"/>
    <col min="2307" max="2309" width="13.625" style="41" customWidth="1"/>
    <col min="2310" max="2559" width="6.875" style="41"/>
    <col min="2560" max="2560" width="23.625" style="41" customWidth="1"/>
    <col min="2561" max="2561" width="44.625" style="41" customWidth="1"/>
    <col min="2562" max="2562" width="16.5" style="41" customWidth="1"/>
    <col min="2563" max="2565" width="13.625" style="41" customWidth="1"/>
    <col min="2566" max="2815" width="6.875" style="41"/>
    <col min="2816" max="2816" width="23.625" style="41" customWidth="1"/>
    <col min="2817" max="2817" width="44.625" style="41" customWidth="1"/>
    <col min="2818" max="2818" width="16.5" style="41" customWidth="1"/>
    <col min="2819" max="2821" width="13.625" style="41" customWidth="1"/>
    <col min="2822" max="3071" width="6.875" style="41"/>
    <col min="3072" max="3072" width="23.625" style="41" customWidth="1"/>
    <col min="3073" max="3073" width="44.625" style="41" customWidth="1"/>
    <col min="3074" max="3074" width="16.5" style="41" customWidth="1"/>
    <col min="3075" max="3077" width="13.625" style="41" customWidth="1"/>
    <col min="3078" max="3327" width="6.875" style="41"/>
    <col min="3328" max="3328" width="23.625" style="41" customWidth="1"/>
    <col min="3329" max="3329" width="44.625" style="41" customWidth="1"/>
    <col min="3330" max="3330" width="16.5" style="41" customWidth="1"/>
    <col min="3331" max="3333" width="13.625" style="41" customWidth="1"/>
    <col min="3334" max="3583" width="6.875" style="41"/>
    <col min="3584" max="3584" width="23.625" style="41" customWidth="1"/>
    <col min="3585" max="3585" width="44.625" style="41" customWidth="1"/>
    <col min="3586" max="3586" width="16.5" style="41" customWidth="1"/>
    <col min="3587" max="3589" width="13.625" style="41" customWidth="1"/>
    <col min="3590" max="3839" width="6.875" style="41"/>
    <col min="3840" max="3840" width="23.625" style="41" customWidth="1"/>
    <col min="3841" max="3841" width="44.625" style="41" customWidth="1"/>
    <col min="3842" max="3842" width="16.5" style="41" customWidth="1"/>
    <col min="3843" max="3845" width="13.625" style="41" customWidth="1"/>
    <col min="3846" max="4095" width="6.875" style="41"/>
    <col min="4096" max="4096" width="23.625" style="41" customWidth="1"/>
    <col min="4097" max="4097" width="44.625" style="41" customWidth="1"/>
    <col min="4098" max="4098" width="16.5" style="41" customWidth="1"/>
    <col min="4099" max="4101" width="13.625" style="41" customWidth="1"/>
    <col min="4102" max="4351" width="6.875" style="41"/>
    <col min="4352" max="4352" width="23.625" style="41" customWidth="1"/>
    <col min="4353" max="4353" width="44.625" style="41" customWidth="1"/>
    <col min="4354" max="4354" width="16.5" style="41" customWidth="1"/>
    <col min="4355" max="4357" width="13.625" style="41" customWidth="1"/>
    <col min="4358" max="4607" width="6.875" style="41"/>
    <col min="4608" max="4608" width="23.625" style="41" customWidth="1"/>
    <col min="4609" max="4609" width="44.625" style="41" customWidth="1"/>
    <col min="4610" max="4610" width="16.5" style="41" customWidth="1"/>
    <col min="4611" max="4613" width="13.625" style="41" customWidth="1"/>
    <col min="4614" max="4863" width="6.875" style="41"/>
    <col min="4864" max="4864" width="23.625" style="41" customWidth="1"/>
    <col min="4865" max="4865" width="44.625" style="41" customWidth="1"/>
    <col min="4866" max="4866" width="16.5" style="41" customWidth="1"/>
    <col min="4867" max="4869" width="13.625" style="41" customWidth="1"/>
    <col min="4870" max="5119" width="6.875" style="41"/>
    <col min="5120" max="5120" width="23.625" style="41" customWidth="1"/>
    <col min="5121" max="5121" width="44.625" style="41" customWidth="1"/>
    <col min="5122" max="5122" width="16.5" style="41" customWidth="1"/>
    <col min="5123" max="5125" width="13.625" style="41" customWidth="1"/>
    <col min="5126" max="5375" width="6.875" style="41"/>
    <col min="5376" max="5376" width="23.625" style="41" customWidth="1"/>
    <col min="5377" max="5377" width="44.625" style="41" customWidth="1"/>
    <col min="5378" max="5378" width="16.5" style="41" customWidth="1"/>
    <col min="5379" max="5381" width="13.625" style="41" customWidth="1"/>
    <col min="5382" max="5631" width="6.875" style="41"/>
    <col min="5632" max="5632" width="23.625" style="41" customWidth="1"/>
    <col min="5633" max="5633" width="44.625" style="41" customWidth="1"/>
    <col min="5634" max="5634" width="16.5" style="41" customWidth="1"/>
    <col min="5635" max="5637" width="13.625" style="41" customWidth="1"/>
    <col min="5638" max="5887" width="6.875" style="41"/>
    <col min="5888" max="5888" width="23.625" style="41" customWidth="1"/>
    <col min="5889" max="5889" width="44.625" style="41" customWidth="1"/>
    <col min="5890" max="5890" width="16.5" style="41" customWidth="1"/>
    <col min="5891" max="5893" width="13.625" style="41" customWidth="1"/>
    <col min="5894" max="6143" width="6.875" style="41"/>
    <col min="6144" max="6144" width="23.625" style="41" customWidth="1"/>
    <col min="6145" max="6145" width="44.625" style="41" customWidth="1"/>
    <col min="6146" max="6146" width="16.5" style="41" customWidth="1"/>
    <col min="6147" max="6149" width="13.625" style="41" customWidth="1"/>
    <col min="6150" max="6399" width="6.875" style="41"/>
    <col min="6400" max="6400" width="23.625" style="41" customWidth="1"/>
    <col min="6401" max="6401" width="44.625" style="41" customWidth="1"/>
    <col min="6402" max="6402" width="16.5" style="41" customWidth="1"/>
    <col min="6403" max="6405" width="13.625" style="41" customWidth="1"/>
    <col min="6406" max="6655" width="6.875" style="41"/>
    <col min="6656" max="6656" width="23.625" style="41" customWidth="1"/>
    <col min="6657" max="6657" width="44.625" style="41" customWidth="1"/>
    <col min="6658" max="6658" width="16.5" style="41" customWidth="1"/>
    <col min="6659" max="6661" width="13.625" style="41" customWidth="1"/>
    <col min="6662" max="6911" width="6.875" style="41"/>
    <col min="6912" max="6912" width="23.625" style="41" customWidth="1"/>
    <col min="6913" max="6913" width="44.625" style="41" customWidth="1"/>
    <col min="6914" max="6914" width="16.5" style="41" customWidth="1"/>
    <col min="6915" max="6917" width="13.625" style="41" customWidth="1"/>
    <col min="6918" max="7167" width="6.875" style="41"/>
    <col min="7168" max="7168" width="23.625" style="41" customWidth="1"/>
    <col min="7169" max="7169" width="44.625" style="41" customWidth="1"/>
    <col min="7170" max="7170" width="16.5" style="41" customWidth="1"/>
    <col min="7171" max="7173" width="13.625" style="41" customWidth="1"/>
    <col min="7174" max="7423" width="6.875" style="41"/>
    <col min="7424" max="7424" width="23.625" style="41" customWidth="1"/>
    <col min="7425" max="7425" width="44.625" style="41" customWidth="1"/>
    <col min="7426" max="7426" width="16.5" style="41" customWidth="1"/>
    <col min="7427" max="7429" width="13.625" style="41" customWidth="1"/>
    <col min="7430" max="7679" width="6.875" style="41"/>
    <col min="7680" max="7680" width="23.625" style="41" customWidth="1"/>
    <col min="7681" max="7681" width="44.625" style="41" customWidth="1"/>
    <col min="7682" max="7682" width="16.5" style="41" customWidth="1"/>
    <col min="7683" max="7685" width="13.625" style="41" customWidth="1"/>
    <col min="7686" max="7935" width="6.875" style="41"/>
    <col min="7936" max="7936" width="23.625" style="41" customWidth="1"/>
    <col min="7937" max="7937" width="44.625" style="41" customWidth="1"/>
    <col min="7938" max="7938" width="16.5" style="41" customWidth="1"/>
    <col min="7939" max="7941" width="13.625" style="41" customWidth="1"/>
    <col min="7942" max="8191" width="6.875" style="41"/>
    <col min="8192" max="8192" width="23.625" style="41" customWidth="1"/>
    <col min="8193" max="8193" width="44.625" style="41" customWidth="1"/>
    <col min="8194" max="8194" width="16.5" style="41" customWidth="1"/>
    <col min="8195" max="8197" width="13.625" style="41" customWidth="1"/>
    <col min="8198" max="8447" width="6.875" style="41"/>
    <col min="8448" max="8448" width="23.625" style="41" customWidth="1"/>
    <col min="8449" max="8449" width="44.625" style="41" customWidth="1"/>
    <col min="8450" max="8450" width="16.5" style="41" customWidth="1"/>
    <col min="8451" max="8453" width="13.625" style="41" customWidth="1"/>
    <col min="8454" max="8703" width="6.875" style="41"/>
    <col min="8704" max="8704" width="23.625" style="41" customWidth="1"/>
    <col min="8705" max="8705" width="44.625" style="41" customWidth="1"/>
    <col min="8706" max="8706" width="16.5" style="41" customWidth="1"/>
    <col min="8707" max="8709" width="13.625" style="41" customWidth="1"/>
    <col min="8710" max="8959" width="6.875" style="41"/>
    <col min="8960" max="8960" width="23.625" style="41" customWidth="1"/>
    <col min="8961" max="8961" width="44.625" style="41" customWidth="1"/>
    <col min="8962" max="8962" width="16.5" style="41" customWidth="1"/>
    <col min="8963" max="8965" width="13.625" style="41" customWidth="1"/>
    <col min="8966" max="9215" width="6.875" style="41"/>
    <col min="9216" max="9216" width="23.625" style="41" customWidth="1"/>
    <col min="9217" max="9217" width="44.625" style="41" customWidth="1"/>
    <col min="9218" max="9218" width="16.5" style="41" customWidth="1"/>
    <col min="9219" max="9221" width="13.625" style="41" customWidth="1"/>
    <col min="9222" max="9471" width="6.875" style="41"/>
    <col min="9472" max="9472" width="23.625" style="41" customWidth="1"/>
    <col min="9473" max="9473" width="44.625" style="41" customWidth="1"/>
    <col min="9474" max="9474" width="16.5" style="41" customWidth="1"/>
    <col min="9475" max="9477" width="13.625" style="41" customWidth="1"/>
    <col min="9478" max="9727" width="6.875" style="41"/>
    <col min="9728" max="9728" width="23.625" style="41" customWidth="1"/>
    <col min="9729" max="9729" width="44.625" style="41" customWidth="1"/>
    <col min="9730" max="9730" width="16.5" style="41" customWidth="1"/>
    <col min="9731" max="9733" width="13.625" style="41" customWidth="1"/>
    <col min="9734" max="9983" width="6.875" style="41"/>
    <col min="9984" max="9984" width="23.625" style="41" customWidth="1"/>
    <col min="9985" max="9985" width="44.625" style="41" customWidth="1"/>
    <col min="9986" max="9986" width="16.5" style="41" customWidth="1"/>
    <col min="9987" max="9989" width="13.625" style="41" customWidth="1"/>
    <col min="9990" max="10239" width="6.875" style="41"/>
    <col min="10240" max="10240" width="23.625" style="41" customWidth="1"/>
    <col min="10241" max="10241" width="44.625" style="41" customWidth="1"/>
    <col min="10242" max="10242" width="16.5" style="41" customWidth="1"/>
    <col min="10243" max="10245" width="13.625" style="41" customWidth="1"/>
    <col min="10246" max="10495" width="6.875" style="41"/>
    <col min="10496" max="10496" width="23.625" style="41" customWidth="1"/>
    <col min="10497" max="10497" width="44.625" style="41" customWidth="1"/>
    <col min="10498" max="10498" width="16.5" style="41" customWidth="1"/>
    <col min="10499" max="10501" width="13.625" style="41" customWidth="1"/>
    <col min="10502" max="10751" width="6.875" style="41"/>
    <col min="10752" max="10752" width="23.625" style="41" customWidth="1"/>
    <col min="10753" max="10753" width="44.625" style="41" customWidth="1"/>
    <col min="10754" max="10754" width="16.5" style="41" customWidth="1"/>
    <col min="10755" max="10757" width="13.625" style="41" customWidth="1"/>
    <col min="10758" max="11007" width="6.875" style="41"/>
    <col min="11008" max="11008" width="23.625" style="41" customWidth="1"/>
    <col min="11009" max="11009" width="44.625" style="41" customWidth="1"/>
    <col min="11010" max="11010" width="16.5" style="41" customWidth="1"/>
    <col min="11011" max="11013" width="13.625" style="41" customWidth="1"/>
    <col min="11014" max="11263" width="6.875" style="41"/>
    <col min="11264" max="11264" width="23.625" style="41" customWidth="1"/>
    <col min="11265" max="11265" width="44.625" style="41" customWidth="1"/>
    <col min="11266" max="11266" width="16.5" style="41" customWidth="1"/>
    <col min="11267" max="11269" width="13.625" style="41" customWidth="1"/>
    <col min="11270" max="11519" width="6.875" style="41"/>
    <col min="11520" max="11520" width="23.625" style="41" customWidth="1"/>
    <col min="11521" max="11521" width="44.625" style="41" customWidth="1"/>
    <col min="11522" max="11522" width="16.5" style="41" customWidth="1"/>
    <col min="11523" max="11525" width="13.625" style="41" customWidth="1"/>
    <col min="11526" max="11775" width="6.875" style="41"/>
    <col min="11776" max="11776" width="23.625" style="41" customWidth="1"/>
    <col min="11777" max="11777" width="44.625" style="41" customWidth="1"/>
    <col min="11778" max="11778" width="16.5" style="41" customWidth="1"/>
    <col min="11779" max="11781" width="13.625" style="41" customWidth="1"/>
    <col min="11782" max="12031" width="6.875" style="41"/>
    <col min="12032" max="12032" width="23.625" style="41" customWidth="1"/>
    <col min="12033" max="12033" width="44.625" style="41" customWidth="1"/>
    <col min="12034" max="12034" width="16.5" style="41" customWidth="1"/>
    <col min="12035" max="12037" width="13.625" style="41" customWidth="1"/>
    <col min="12038" max="12287" width="6.875" style="41"/>
    <col min="12288" max="12288" width="23.625" style="41" customWidth="1"/>
    <col min="12289" max="12289" width="44.625" style="41" customWidth="1"/>
    <col min="12290" max="12290" width="16.5" style="41" customWidth="1"/>
    <col min="12291" max="12293" width="13.625" style="41" customWidth="1"/>
    <col min="12294" max="12543" width="6.875" style="41"/>
    <col min="12544" max="12544" width="23.625" style="41" customWidth="1"/>
    <col min="12545" max="12545" width="44.625" style="41" customWidth="1"/>
    <col min="12546" max="12546" width="16.5" style="41" customWidth="1"/>
    <col min="12547" max="12549" width="13.625" style="41" customWidth="1"/>
    <col min="12550" max="12799" width="6.875" style="41"/>
    <col min="12800" max="12800" width="23.625" style="41" customWidth="1"/>
    <col min="12801" max="12801" width="44.625" style="41" customWidth="1"/>
    <col min="12802" max="12802" width="16.5" style="41" customWidth="1"/>
    <col min="12803" max="12805" width="13.625" style="41" customWidth="1"/>
    <col min="12806" max="13055" width="6.875" style="41"/>
    <col min="13056" max="13056" width="23.625" style="41" customWidth="1"/>
    <col min="13057" max="13057" width="44.625" style="41" customWidth="1"/>
    <col min="13058" max="13058" width="16.5" style="41" customWidth="1"/>
    <col min="13059" max="13061" width="13.625" style="41" customWidth="1"/>
    <col min="13062" max="13311" width="6.875" style="41"/>
    <col min="13312" max="13312" width="23.625" style="41" customWidth="1"/>
    <col min="13313" max="13313" width="44.625" style="41" customWidth="1"/>
    <col min="13314" max="13314" width="16.5" style="41" customWidth="1"/>
    <col min="13315" max="13317" width="13.625" style="41" customWidth="1"/>
    <col min="13318" max="13567" width="6.875" style="41"/>
    <col min="13568" max="13568" width="23.625" style="41" customWidth="1"/>
    <col min="13569" max="13569" width="44.625" style="41" customWidth="1"/>
    <col min="13570" max="13570" width="16.5" style="41" customWidth="1"/>
    <col min="13571" max="13573" width="13.625" style="41" customWidth="1"/>
    <col min="13574" max="13823" width="6.875" style="41"/>
    <col min="13824" max="13824" width="23.625" style="41" customWidth="1"/>
    <col min="13825" max="13825" width="44.625" style="41" customWidth="1"/>
    <col min="13826" max="13826" width="16.5" style="41" customWidth="1"/>
    <col min="13827" max="13829" width="13.625" style="41" customWidth="1"/>
    <col min="13830" max="14079" width="6.875" style="41"/>
    <col min="14080" max="14080" width="23.625" style="41" customWidth="1"/>
    <col min="14081" max="14081" width="44.625" style="41" customWidth="1"/>
    <col min="14082" max="14082" width="16.5" style="41" customWidth="1"/>
    <col min="14083" max="14085" width="13.625" style="41" customWidth="1"/>
    <col min="14086" max="14335" width="6.875" style="41"/>
    <col min="14336" max="14336" width="23.625" style="41" customWidth="1"/>
    <col min="14337" max="14337" width="44.625" style="41" customWidth="1"/>
    <col min="14338" max="14338" width="16.5" style="41" customWidth="1"/>
    <col min="14339" max="14341" width="13.625" style="41" customWidth="1"/>
    <col min="14342" max="14591" width="6.875" style="41"/>
    <col min="14592" max="14592" width="23.625" style="41" customWidth="1"/>
    <col min="14593" max="14593" width="44.625" style="41" customWidth="1"/>
    <col min="14594" max="14594" width="16.5" style="41" customWidth="1"/>
    <col min="14595" max="14597" width="13.625" style="41" customWidth="1"/>
    <col min="14598" max="14847" width="6.875" style="41"/>
    <col min="14848" max="14848" width="23.625" style="41" customWidth="1"/>
    <col min="14849" max="14849" width="44.625" style="41" customWidth="1"/>
    <col min="14850" max="14850" width="16.5" style="41" customWidth="1"/>
    <col min="14851" max="14853" width="13.625" style="41" customWidth="1"/>
    <col min="14854" max="15103" width="6.875" style="41"/>
    <col min="15104" max="15104" width="23.625" style="41" customWidth="1"/>
    <col min="15105" max="15105" width="44.625" style="41" customWidth="1"/>
    <col min="15106" max="15106" width="16.5" style="41" customWidth="1"/>
    <col min="15107" max="15109" width="13.625" style="41" customWidth="1"/>
    <col min="15110" max="15359" width="6.875" style="41"/>
    <col min="15360" max="15360" width="23.625" style="41" customWidth="1"/>
    <col min="15361" max="15361" width="44.625" style="41" customWidth="1"/>
    <col min="15362" max="15362" width="16.5" style="41" customWidth="1"/>
    <col min="15363" max="15365" width="13.625" style="41" customWidth="1"/>
    <col min="15366" max="15615" width="6.875" style="41"/>
    <col min="15616" max="15616" width="23.625" style="41" customWidth="1"/>
    <col min="15617" max="15617" width="44.625" style="41" customWidth="1"/>
    <col min="15618" max="15618" width="16.5" style="41" customWidth="1"/>
    <col min="15619" max="15621" width="13.625" style="41" customWidth="1"/>
    <col min="15622" max="15871" width="6.875" style="41"/>
    <col min="15872" max="15872" width="23.625" style="41" customWidth="1"/>
    <col min="15873" max="15873" width="44.625" style="41" customWidth="1"/>
    <col min="15874" max="15874" width="16.5" style="41" customWidth="1"/>
    <col min="15875" max="15877" width="13.625" style="41" customWidth="1"/>
    <col min="15878" max="16127" width="6.875" style="41"/>
    <col min="16128" max="16128" width="23.625" style="41" customWidth="1"/>
    <col min="16129" max="16129" width="44.625" style="41" customWidth="1"/>
    <col min="16130" max="16130" width="16.5" style="41" customWidth="1"/>
    <col min="16131" max="16133" width="13.625" style="41" customWidth="1"/>
    <col min="16134" max="16384" width="6.875" style="41"/>
  </cols>
  <sheetData>
    <row r="1" ht="20.1" customHeight="1" spans="1:1">
      <c r="A1" s="42" t="s">
        <v>335</v>
      </c>
    </row>
    <row r="2" ht="36" customHeight="1" spans="1:5">
      <c r="A2" s="131" t="s">
        <v>336</v>
      </c>
      <c r="B2" s="108"/>
      <c r="C2" s="108"/>
      <c r="D2" s="108"/>
      <c r="E2" s="108"/>
    </row>
    <row r="3" ht="20.1" customHeight="1" spans="1:5">
      <c r="A3" s="121"/>
      <c r="B3" s="108"/>
      <c r="C3" s="108"/>
      <c r="D3" s="108"/>
      <c r="E3" s="108"/>
    </row>
    <row r="4" ht="20.1" customHeight="1" spans="1:5">
      <c r="A4" s="50"/>
      <c r="B4" s="49"/>
      <c r="C4" s="49"/>
      <c r="D4" s="49"/>
      <c r="E4" s="141" t="s">
        <v>313</v>
      </c>
    </row>
    <row r="5" ht="20.1" customHeight="1" spans="1:5">
      <c r="A5" s="64" t="s">
        <v>337</v>
      </c>
      <c r="B5" s="64"/>
      <c r="C5" s="64" t="s">
        <v>338</v>
      </c>
      <c r="D5" s="64"/>
      <c r="E5" s="64"/>
    </row>
    <row r="6" ht="20.1" customHeight="1" spans="1:5">
      <c r="A6" s="85" t="s">
        <v>339</v>
      </c>
      <c r="B6" s="85" t="s">
        <v>340</v>
      </c>
      <c r="C6" s="85" t="s">
        <v>341</v>
      </c>
      <c r="D6" s="85" t="s">
        <v>342</v>
      </c>
      <c r="E6" s="85" t="s">
        <v>343</v>
      </c>
    </row>
    <row r="7" ht="20.1" customHeight="1" spans="1:5">
      <c r="A7" s="85"/>
      <c r="B7" s="85" t="s">
        <v>318</v>
      </c>
      <c r="C7" s="85">
        <f>D7+E7</f>
        <v>1167.21</v>
      </c>
      <c r="D7" s="85">
        <f>D8+D11+D16+D20</f>
        <v>967.21</v>
      </c>
      <c r="E7" s="85">
        <f>SUM(E10:E22)</f>
        <v>200</v>
      </c>
    </row>
    <row r="8" ht="20.1" customHeight="1" spans="1:5">
      <c r="A8" s="54" t="s">
        <v>344</v>
      </c>
      <c r="B8" s="72" t="s">
        <v>325</v>
      </c>
      <c r="C8" s="59">
        <v>900.26</v>
      </c>
      <c r="D8" s="59">
        <v>700.26</v>
      </c>
      <c r="E8" s="142">
        <v>200</v>
      </c>
    </row>
    <row r="9" ht="20.1" customHeight="1" spans="1:5">
      <c r="A9" s="54" t="s">
        <v>345</v>
      </c>
      <c r="B9" s="72" t="s">
        <v>346</v>
      </c>
      <c r="C9" s="59">
        <v>900.26</v>
      </c>
      <c r="D9" s="59">
        <v>700.26</v>
      </c>
      <c r="E9" s="142">
        <v>200</v>
      </c>
    </row>
    <row r="10" ht="20.1" customHeight="1" spans="1:5">
      <c r="A10" s="54" t="s">
        <v>347</v>
      </c>
      <c r="B10" s="72" t="s">
        <v>348</v>
      </c>
      <c r="C10" s="59">
        <f>D10+E10</f>
        <v>900.26</v>
      </c>
      <c r="D10" s="59">
        <v>700.26</v>
      </c>
      <c r="E10" s="142">
        <v>200</v>
      </c>
    </row>
    <row r="11" ht="20.1" customHeight="1" spans="1:5">
      <c r="A11" s="54" t="s">
        <v>349</v>
      </c>
      <c r="B11" s="72" t="s">
        <v>327</v>
      </c>
      <c r="C11" s="59">
        <v>149.38</v>
      </c>
      <c r="D11" s="59">
        <v>149.38</v>
      </c>
      <c r="E11" s="142"/>
    </row>
    <row r="12" ht="20.1" customHeight="1" spans="1:5">
      <c r="A12" s="54" t="s">
        <v>350</v>
      </c>
      <c r="B12" s="72" t="s">
        <v>351</v>
      </c>
      <c r="C12" s="59">
        <v>149.38</v>
      </c>
      <c r="D12" s="59">
        <v>149.38</v>
      </c>
      <c r="E12" s="142"/>
    </row>
    <row r="13" ht="20.1" customHeight="1" spans="1:5">
      <c r="A13" s="59">
        <v>2080505</v>
      </c>
      <c r="B13" s="143" t="s">
        <v>352</v>
      </c>
      <c r="C13" s="59">
        <f t="shared" ref="C13:C22" si="0">D13+E13</f>
        <v>75.62</v>
      </c>
      <c r="D13" s="59">
        <v>75.62</v>
      </c>
      <c r="E13" s="142"/>
    </row>
    <row r="14" ht="20.1" customHeight="1" spans="1:5">
      <c r="A14" s="59">
        <v>2080506</v>
      </c>
      <c r="B14" s="143" t="s">
        <v>353</v>
      </c>
      <c r="C14" s="59">
        <f t="shared" si="0"/>
        <v>37.81</v>
      </c>
      <c r="D14" s="59">
        <v>37.81</v>
      </c>
      <c r="E14" s="142"/>
    </row>
    <row r="15" ht="20.1" customHeight="1" spans="1:5">
      <c r="A15" s="59">
        <v>2080599</v>
      </c>
      <c r="B15" s="143" t="s">
        <v>354</v>
      </c>
      <c r="C15" s="59">
        <f t="shared" si="0"/>
        <v>35.95</v>
      </c>
      <c r="D15" s="59">
        <v>35.95</v>
      </c>
      <c r="E15" s="142"/>
    </row>
    <row r="16" ht="20.1" customHeight="1" spans="1:5">
      <c r="A16" s="54" t="s">
        <v>355</v>
      </c>
      <c r="B16" s="143" t="s">
        <v>329</v>
      </c>
      <c r="C16" s="59">
        <v>60.85</v>
      </c>
      <c r="D16" s="59">
        <v>60.85</v>
      </c>
      <c r="E16" s="142"/>
    </row>
    <row r="17" ht="20.1" customHeight="1" spans="1:5">
      <c r="A17" s="54" t="s">
        <v>356</v>
      </c>
      <c r="B17" s="143" t="s">
        <v>357</v>
      </c>
      <c r="C17" s="59">
        <v>60.85</v>
      </c>
      <c r="D17" s="59">
        <v>60.85</v>
      </c>
      <c r="E17" s="142"/>
    </row>
    <row r="18" ht="20.1" customHeight="1" spans="1:5">
      <c r="A18" s="59">
        <v>2101102</v>
      </c>
      <c r="B18" s="143" t="s">
        <v>358</v>
      </c>
      <c r="C18" s="59">
        <f t="shared" si="0"/>
        <v>47.33</v>
      </c>
      <c r="D18" s="59">
        <v>47.33</v>
      </c>
      <c r="E18" s="142"/>
    </row>
    <row r="19" ht="20.1" customHeight="1" spans="1:5">
      <c r="A19" s="59">
        <v>2101199</v>
      </c>
      <c r="B19" s="143" t="s">
        <v>359</v>
      </c>
      <c r="C19" s="59">
        <f t="shared" si="0"/>
        <v>13.52</v>
      </c>
      <c r="D19" s="59">
        <v>13.52</v>
      </c>
      <c r="E19" s="142"/>
    </row>
    <row r="20" ht="20.1" customHeight="1" spans="1:5">
      <c r="A20" s="54" t="s">
        <v>360</v>
      </c>
      <c r="B20" s="72" t="s">
        <v>331</v>
      </c>
      <c r="C20" s="59">
        <v>56.72</v>
      </c>
      <c r="D20" s="59">
        <v>56.72</v>
      </c>
      <c r="E20" s="142"/>
    </row>
    <row r="21" ht="20.1" customHeight="1" spans="1:5">
      <c r="A21" s="54" t="s">
        <v>361</v>
      </c>
      <c r="B21" s="72" t="s">
        <v>362</v>
      </c>
      <c r="C21" s="59">
        <v>56.72</v>
      </c>
      <c r="D21" s="59">
        <v>56.72</v>
      </c>
      <c r="E21" s="142"/>
    </row>
    <row r="22" ht="20.1" customHeight="1" spans="1:5">
      <c r="A22" s="59">
        <v>2210201</v>
      </c>
      <c r="B22" s="143" t="s">
        <v>363</v>
      </c>
      <c r="C22" s="59">
        <f t="shared" si="0"/>
        <v>56.72</v>
      </c>
      <c r="D22" s="59">
        <v>56.72</v>
      </c>
      <c r="E22" s="142"/>
    </row>
    <row r="23" ht="20.1" customHeight="1" spans="1:5">
      <c r="A23" s="119" t="s">
        <v>364</v>
      </c>
      <c r="B23" s="43"/>
      <c r="C23" s="43"/>
      <c r="D23" s="43"/>
      <c r="E23" s="43"/>
    </row>
    <row r="24" customHeight="1" spans="1:5">
      <c r="A24" s="43"/>
      <c r="B24" s="43"/>
      <c r="C24" s="43"/>
      <c r="D24" s="43"/>
      <c r="E24" s="43"/>
    </row>
    <row r="25" customHeight="1" spans="1:5">
      <c r="A25" s="43"/>
      <c r="B25" s="43"/>
      <c r="C25" s="43"/>
      <c r="D25" s="43"/>
      <c r="E25" s="43"/>
    </row>
    <row r="26" customHeight="1" spans="1:5">
      <c r="A26" s="43"/>
      <c r="B26" s="43"/>
      <c r="C26" s="43"/>
      <c r="D26" s="43"/>
      <c r="E26" s="43"/>
    </row>
    <row r="27" customHeight="1" spans="1:5">
      <c r="A27" s="43"/>
      <c r="B27" s="43"/>
      <c r="D27" s="43"/>
      <c r="E27" s="43"/>
    </row>
    <row r="28" customHeight="1" spans="1:5">
      <c r="A28" s="43"/>
      <c r="B28" s="43"/>
      <c r="D28" s="43"/>
      <c r="E28" s="43"/>
    </row>
    <row r="29" s="43" customFormat="1" customHeight="1"/>
    <row r="30" customHeight="1" spans="1:2">
      <c r="A30" s="43"/>
      <c r="B30" s="43"/>
    </row>
    <row r="31" customHeight="1" spans="1:4">
      <c r="A31" s="43"/>
      <c r="B31" s="43"/>
      <c r="D31" s="43"/>
    </row>
    <row r="32" customHeight="1" spans="1:2">
      <c r="A32" s="43"/>
      <c r="B32" s="43"/>
    </row>
    <row r="33" customHeight="1" spans="1:2">
      <c r="A33" s="43"/>
      <c r="B33" s="43"/>
    </row>
    <row r="34" customHeight="1" spans="2:3">
      <c r="B34" s="43"/>
      <c r="C34" s="43"/>
    </row>
    <row r="36" customHeight="1" spans="1:1">
      <c r="A36" s="43"/>
    </row>
    <row r="38" customHeight="1" spans="2:2">
      <c r="B38" s="43"/>
    </row>
    <row r="39" customHeight="1" spans="2:2">
      <c r="B39" s="43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46" workbookViewId="0">
      <selection activeCell="C20" sqref="C20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customHeight="1" spans="1:5">
      <c r="A1" s="42" t="s">
        <v>365</v>
      </c>
      <c r="E1" s="130"/>
    </row>
    <row r="2" ht="44.25" customHeight="1" spans="1:5">
      <c r="A2" s="131" t="s">
        <v>366</v>
      </c>
      <c r="B2" s="132"/>
      <c r="C2" s="132"/>
      <c r="D2" s="132"/>
      <c r="E2" s="132"/>
    </row>
    <row r="3" customHeight="1" spans="1:5">
      <c r="A3" s="132"/>
      <c r="B3" s="132"/>
      <c r="C3" s="132"/>
      <c r="D3" s="132"/>
      <c r="E3" s="132"/>
    </row>
    <row r="4" s="122" customFormat="1" customHeight="1" spans="1:5">
      <c r="A4" s="50"/>
      <c r="B4" s="49"/>
      <c r="C4" s="49"/>
      <c r="D4" s="49"/>
      <c r="E4" s="133" t="s">
        <v>313</v>
      </c>
    </row>
    <row r="5" s="122" customFormat="1" customHeight="1" spans="1:5">
      <c r="A5" s="64" t="s">
        <v>367</v>
      </c>
      <c r="B5" s="64"/>
      <c r="C5" s="64" t="s">
        <v>368</v>
      </c>
      <c r="D5" s="64"/>
      <c r="E5" s="64"/>
    </row>
    <row r="6" s="122" customFormat="1" customHeight="1" spans="1:5">
      <c r="A6" s="64" t="s">
        <v>339</v>
      </c>
      <c r="B6" s="64" t="s">
        <v>340</v>
      </c>
      <c r="C6" s="64" t="s">
        <v>318</v>
      </c>
      <c r="D6" s="64" t="s">
        <v>369</v>
      </c>
      <c r="E6" s="64" t="s">
        <v>370</v>
      </c>
    </row>
    <row r="7" s="122" customFormat="1" customHeight="1" spans="1:10">
      <c r="A7" s="134" t="s">
        <v>371</v>
      </c>
      <c r="B7" s="135" t="s">
        <v>372</v>
      </c>
      <c r="C7" s="92">
        <f>C8+C21+C50</f>
        <v>967.21</v>
      </c>
      <c r="D7" s="92">
        <f>SUM(D8+D21+D50)</f>
        <v>809.36</v>
      </c>
      <c r="E7" s="92">
        <f>SUM(E8,E21,E50)</f>
        <v>157.85</v>
      </c>
      <c r="J7" s="106"/>
    </row>
    <row r="8" s="122" customFormat="1" customHeight="1" spans="1:7">
      <c r="A8" s="136" t="s">
        <v>373</v>
      </c>
      <c r="B8" s="137" t="s">
        <v>374</v>
      </c>
      <c r="C8" s="99">
        <f>D8+E8</f>
        <v>771.01</v>
      </c>
      <c r="D8" s="99">
        <f>SUM(D9:D19)</f>
        <v>771.01</v>
      </c>
      <c r="E8" s="99">
        <f>SUM(E9:E19)</f>
        <v>0</v>
      </c>
      <c r="G8" s="106"/>
    </row>
    <row r="9" s="122" customFormat="1" customHeight="1" spans="1:11">
      <c r="A9" s="136" t="s">
        <v>375</v>
      </c>
      <c r="B9" s="137" t="s">
        <v>376</v>
      </c>
      <c r="C9" s="99">
        <f t="shared" ref="C9:C22" si="0">D9+E9</f>
        <v>257.92</v>
      </c>
      <c r="D9" s="138">
        <v>257.92</v>
      </c>
      <c r="E9" s="92"/>
      <c r="F9" s="106"/>
      <c r="G9" s="106"/>
      <c r="K9" s="106"/>
    </row>
    <row r="10" s="122" customFormat="1" customHeight="1" spans="1:8">
      <c r="A10" s="136" t="s">
        <v>377</v>
      </c>
      <c r="B10" s="137" t="s">
        <v>378</v>
      </c>
      <c r="C10" s="99">
        <f t="shared" si="0"/>
        <v>9.54</v>
      </c>
      <c r="D10" s="138">
        <v>9.54</v>
      </c>
      <c r="E10" s="92"/>
      <c r="F10" s="106"/>
      <c r="H10" s="106"/>
    </row>
    <row r="11" s="122" customFormat="1" customHeight="1" spans="1:8">
      <c r="A11" s="136" t="s">
        <v>379</v>
      </c>
      <c r="B11" s="137" t="s">
        <v>380</v>
      </c>
      <c r="C11" s="99">
        <v>0</v>
      </c>
      <c r="D11" s="92">
        <v>0</v>
      </c>
      <c r="E11" s="92"/>
      <c r="F11" s="106"/>
      <c r="H11" s="106"/>
    </row>
    <row r="12" s="122" customFormat="1" customHeight="1" spans="1:8">
      <c r="A12" s="136" t="s">
        <v>381</v>
      </c>
      <c r="B12" s="137" t="s">
        <v>382</v>
      </c>
      <c r="C12" s="99">
        <f t="shared" si="0"/>
        <v>273.17</v>
      </c>
      <c r="D12" s="92">
        <v>273.17</v>
      </c>
      <c r="E12" s="92"/>
      <c r="F12" s="106"/>
      <c r="G12" s="106"/>
      <c r="H12" s="106"/>
    </row>
    <row r="13" s="122" customFormat="1" customHeight="1" spans="1:10">
      <c r="A13" s="136" t="s">
        <v>383</v>
      </c>
      <c r="B13" s="137" t="s">
        <v>384</v>
      </c>
      <c r="C13" s="99">
        <f t="shared" si="0"/>
        <v>75.62</v>
      </c>
      <c r="D13" s="92">
        <v>75.62</v>
      </c>
      <c r="E13" s="92"/>
      <c r="F13" s="106"/>
      <c r="J13" s="106"/>
    </row>
    <row r="14" s="122" customFormat="1" customHeight="1" spans="1:11">
      <c r="A14" s="136" t="s">
        <v>385</v>
      </c>
      <c r="B14" s="137" t="s">
        <v>386</v>
      </c>
      <c r="C14" s="99">
        <f t="shared" si="0"/>
        <v>37.81</v>
      </c>
      <c r="D14" s="92">
        <v>37.81</v>
      </c>
      <c r="E14" s="92"/>
      <c r="F14" s="106"/>
      <c r="G14" s="106"/>
      <c r="K14" s="106"/>
    </row>
    <row r="15" s="122" customFormat="1" customHeight="1" spans="1:11">
      <c r="A15" s="136" t="s">
        <v>387</v>
      </c>
      <c r="B15" s="137" t="s">
        <v>388</v>
      </c>
      <c r="C15" s="99">
        <f t="shared" si="0"/>
        <v>47.33</v>
      </c>
      <c r="D15" s="92">
        <v>47.33</v>
      </c>
      <c r="E15" s="92"/>
      <c r="F15" s="106"/>
      <c r="G15" s="106"/>
      <c r="H15" s="106"/>
      <c r="K15" s="106"/>
    </row>
    <row r="16" s="122" customFormat="1" customHeight="1" spans="1:11">
      <c r="A16" s="136" t="s">
        <v>389</v>
      </c>
      <c r="B16" s="137" t="s">
        <v>390</v>
      </c>
      <c r="C16" s="99">
        <f t="shared" si="0"/>
        <v>0</v>
      </c>
      <c r="D16" s="92"/>
      <c r="E16" s="92"/>
      <c r="F16" s="106"/>
      <c r="G16" s="106"/>
      <c r="K16" s="106"/>
    </row>
    <row r="17" s="122" customFormat="1" customHeight="1" spans="1:11">
      <c r="A17" s="136" t="s">
        <v>391</v>
      </c>
      <c r="B17" s="137" t="s">
        <v>392</v>
      </c>
      <c r="C17" s="99">
        <f t="shared" si="0"/>
        <v>3.78</v>
      </c>
      <c r="D17" s="92">
        <v>3.78</v>
      </c>
      <c r="E17" s="92"/>
      <c r="F17" s="106"/>
      <c r="G17" s="106"/>
      <c r="K17" s="106"/>
    </row>
    <row r="18" s="122" customFormat="1" customHeight="1" spans="1:11">
      <c r="A18" s="136" t="s">
        <v>393</v>
      </c>
      <c r="B18" s="137" t="s">
        <v>394</v>
      </c>
      <c r="C18" s="99">
        <f t="shared" si="0"/>
        <v>56.72</v>
      </c>
      <c r="D18" s="92">
        <v>56.72</v>
      </c>
      <c r="E18" s="92"/>
      <c r="F18" s="106"/>
      <c r="G18" s="106"/>
      <c r="K18" s="106"/>
    </row>
    <row r="19" s="122" customFormat="1" customHeight="1" spans="1:11">
      <c r="A19" s="136" t="s">
        <v>395</v>
      </c>
      <c r="B19" s="137" t="s">
        <v>396</v>
      </c>
      <c r="C19" s="99">
        <f t="shared" si="0"/>
        <v>9.12</v>
      </c>
      <c r="D19" s="92">
        <v>9.12</v>
      </c>
      <c r="E19" s="92"/>
      <c r="F19" s="106"/>
      <c r="G19" s="106"/>
      <c r="I19" s="106"/>
      <c r="K19" s="106"/>
    </row>
    <row r="20" s="122" customFormat="1" customHeight="1" spans="1:11">
      <c r="A20" s="136" t="s">
        <v>397</v>
      </c>
      <c r="B20" s="137" t="s">
        <v>398</v>
      </c>
      <c r="C20" s="99">
        <f t="shared" si="0"/>
        <v>0</v>
      </c>
      <c r="D20" s="92"/>
      <c r="E20" s="92"/>
      <c r="F20" s="106"/>
      <c r="G20" s="106"/>
      <c r="K20" s="106"/>
    </row>
    <row r="21" s="122" customFormat="1" customHeight="1" spans="1:7">
      <c r="A21" s="136" t="s">
        <v>399</v>
      </c>
      <c r="B21" s="137" t="s">
        <v>400</v>
      </c>
      <c r="C21" s="99">
        <f t="shared" si="0"/>
        <v>157.85</v>
      </c>
      <c r="D21" s="99">
        <f>SUM(D22:D49)</f>
        <v>0</v>
      </c>
      <c r="E21" s="99">
        <f>SUM(E22:E49)</f>
        <v>157.85</v>
      </c>
      <c r="F21" s="106"/>
      <c r="G21" s="106"/>
    </row>
    <row r="22" s="122" customFormat="1" customHeight="1" spans="1:14">
      <c r="A22" s="136" t="s">
        <v>401</v>
      </c>
      <c r="B22" s="100" t="s">
        <v>402</v>
      </c>
      <c r="C22" s="92">
        <f t="shared" si="0"/>
        <v>20</v>
      </c>
      <c r="D22" s="139"/>
      <c r="E22" s="92">
        <v>20</v>
      </c>
      <c r="F22" s="106"/>
      <c r="G22" s="106"/>
      <c r="H22" s="106"/>
      <c r="N22" s="106"/>
    </row>
    <row r="23" s="122" customFormat="1" customHeight="1" spans="1:7">
      <c r="A23" s="136" t="s">
        <v>403</v>
      </c>
      <c r="B23" s="140" t="s">
        <v>404</v>
      </c>
      <c r="C23" s="92">
        <f t="shared" ref="C23:C50" si="1">D23+E23</f>
        <v>0</v>
      </c>
      <c r="D23" s="139"/>
      <c r="E23" s="92"/>
      <c r="F23" s="106"/>
      <c r="G23" s="106"/>
    </row>
    <row r="24" s="122" customFormat="1" customHeight="1" spans="1:10">
      <c r="A24" s="136" t="s">
        <v>405</v>
      </c>
      <c r="B24" s="140" t="s">
        <v>406</v>
      </c>
      <c r="C24" s="92">
        <f t="shared" si="1"/>
        <v>0</v>
      </c>
      <c r="D24" s="139"/>
      <c r="E24" s="92"/>
      <c r="F24" s="106"/>
      <c r="H24" s="106"/>
      <c r="J24" s="106"/>
    </row>
    <row r="25" s="122" customFormat="1" customHeight="1" spans="1:8">
      <c r="A25" s="136" t="s">
        <v>407</v>
      </c>
      <c r="B25" s="140" t="s">
        <v>408</v>
      </c>
      <c r="C25" s="92">
        <f t="shared" si="1"/>
        <v>0</v>
      </c>
      <c r="D25" s="139"/>
      <c r="E25" s="92"/>
      <c r="F25" s="106"/>
      <c r="G25" s="106"/>
      <c r="H25" s="106"/>
    </row>
    <row r="26" s="122" customFormat="1" customHeight="1" spans="1:6">
      <c r="A26" s="136" t="s">
        <v>409</v>
      </c>
      <c r="B26" s="140" t="s">
        <v>410</v>
      </c>
      <c r="C26" s="92">
        <f t="shared" si="1"/>
        <v>6</v>
      </c>
      <c r="D26" s="139"/>
      <c r="E26" s="92">
        <v>6</v>
      </c>
      <c r="F26" s="106"/>
    </row>
    <row r="27" s="122" customFormat="1" customHeight="1" spans="1:12">
      <c r="A27" s="136" t="s">
        <v>411</v>
      </c>
      <c r="B27" s="140" t="s">
        <v>412</v>
      </c>
      <c r="C27" s="92">
        <f t="shared" si="1"/>
        <v>6</v>
      </c>
      <c r="D27" s="139"/>
      <c r="E27" s="92">
        <v>6</v>
      </c>
      <c r="F27" s="106"/>
      <c r="G27" s="106"/>
      <c r="I27" s="106"/>
      <c r="L27" s="106"/>
    </row>
    <row r="28" s="122" customFormat="1" customHeight="1" spans="1:8">
      <c r="A28" s="136" t="s">
        <v>413</v>
      </c>
      <c r="B28" s="140" t="s">
        <v>414</v>
      </c>
      <c r="C28" s="92">
        <f t="shared" si="1"/>
        <v>7</v>
      </c>
      <c r="D28" s="139"/>
      <c r="E28" s="92">
        <v>7</v>
      </c>
      <c r="F28" s="106"/>
      <c r="G28" s="106"/>
      <c r="H28" s="106"/>
    </row>
    <row r="29" s="122" customFormat="1" customHeight="1" spans="1:7">
      <c r="A29" s="136" t="s">
        <v>415</v>
      </c>
      <c r="B29" s="140" t="s">
        <v>416</v>
      </c>
      <c r="C29" s="92">
        <f t="shared" si="1"/>
        <v>0</v>
      </c>
      <c r="D29" s="139"/>
      <c r="E29" s="92"/>
      <c r="F29" s="106"/>
      <c r="G29" s="106"/>
    </row>
    <row r="30" s="122" customFormat="1" customHeight="1" spans="1:7">
      <c r="A30" s="136" t="s">
        <v>417</v>
      </c>
      <c r="B30" s="140" t="s">
        <v>418</v>
      </c>
      <c r="C30" s="92">
        <f t="shared" si="1"/>
        <v>0</v>
      </c>
      <c r="D30" s="139"/>
      <c r="E30" s="92"/>
      <c r="F30" s="106"/>
      <c r="G30" s="106"/>
    </row>
    <row r="31" s="122" customFormat="1" customHeight="1" spans="1:7">
      <c r="A31" s="136" t="s">
        <v>419</v>
      </c>
      <c r="B31" s="100" t="s">
        <v>420</v>
      </c>
      <c r="C31" s="92">
        <f t="shared" si="1"/>
        <v>68.4</v>
      </c>
      <c r="D31" s="139"/>
      <c r="E31" s="92">
        <v>68.4</v>
      </c>
      <c r="F31" s="106"/>
      <c r="G31" s="106"/>
    </row>
    <row r="32" s="122" customFormat="1" customHeight="1" spans="1:16">
      <c r="A32" s="136" t="s">
        <v>421</v>
      </c>
      <c r="B32" s="100" t="s">
        <v>422</v>
      </c>
      <c r="C32" s="92">
        <f t="shared" si="1"/>
        <v>0</v>
      </c>
      <c r="D32" s="139"/>
      <c r="E32" s="92"/>
      <c r="F32" s="106"/>
      <c r="G32" s="106"/>
      <c r="P32" s="106"/>
    </row>
    <row r="33" s="122" customFormat="1" customHeight="1" spans="1:11">
      <c r="A33" s="136" t="s">
        <v>423</v>
      </c>
      <c r="B33" s="140" t="s">
        <v>424</v>
      </c>
      <c r="C33" s="92">
        <f t="shared" si="1"/>
        <v>12.21</v>
      </c>
      <c r="D33" s="139"/>
      <c r="E33" s="92">
        <v>12.21</v>
      </c>
      <c r="F33" s="106"/>
      <c r="G33" s="106"/>
      <c r="H33" s="106"/>
      <c r="K33" s="106"/>
    </row>
    <row r="34" s="122" customFormat="1" customHeight="1" spans="1:9">
      <c r="A34" s="136" t="s">
        <v>425</v>
      </c>
      <c r="B34" s="140" t="s">
        <v>426</v>
      </c>
      <c r="C34" s="92">
        <f t="shared" si="1"/>
        <v>0</v>
      </c>
      <c r="D34" s="139"/>
      <c r="E34" s="92"/>
      <c r="F34" s="106"/>
      <c r="G34" s="106"/>
      <c r="H34" s="106"/>
      <c r="I34" s="106"/>
    </row>
    <row r="35" s="122" customFormat="1" customHeight="1" spans="1:10">
      <c r="A35" s="136" t="s">
        <v>427</v>
      </c>
      <c r="B35" s="140" t="s">
        <v>428</v>
      </c>
      <c r="C35" s="92">
        <f t="shared" si="1"/>
        <v>0.5</v>
      </c>
      <c r="D35" s="139"/>
      <c r="E35" s="92">
        <v>0.5</v>
      </c>
      <c r="F35" s="106"/>
      <c r="G35" s="106"/>
      <c r="H35" s="106"/>
      <c r="I35" s="106"/>
      <c r="J35" s="106"/>
    </row>
    <row r="36" s="122" customFormat="1" customHeight="1" spans="1:8">
      <c r="A36" s="136" t="s">
        <v>429</v>
      </c>
      <c r="B36" s="140" t="s">
        <v>430</v>
      </c>
      <c r="C36" s="92">
        <f t="shared" si="1"/>
        <v>7.1</v>
      </c>
      <c r="D36" s="139"/>
      <c r="E36" s="92">
        <v>7.1</v>
      </c>
      <c r="F36" s="106"/>
      <c r="G36" s="106"/>
      <c r="H36" s="106"/>
    </row>
    <row r="37" s="122" customFormat="1" customHeight="1" spans="1:9">
      <c r="A37" s="136" t="s">
        <v>431</v>
      </c>
      <c r="B37" s="140" t="s">
        <v>432</v>
      </c>
      <c r="C37" s="92">
        <f t="shared" si="1"/>
        <v>5</v>
      </c>
      <c r="D37" s="139"/>
      <c r="E37" s="92">
        <v>5</v>
      </c>
      <c r="F37" s="106"/>
      <c r="I37" s="106"/>
    </row>
    <row r="38" s="122" customFormat="1" customHeight="1" spans="1:8">
      <c r="A38" s="136" t="s">
        <v>433</v>
      </c>
      <c r="B38" s="140" t="s">
        <v>434</v>
      </c>
      <c r="C38" s="92">
        <f t="shared" si="1"/>
        <v>0</v>
      </c>
      <c r="D38" s="139"/>
      <c r="E38" s="92"/>
      <c r="F38" s="106"/>
      <c r="G38" s="106"/>
      <c r="H38" s="106"/>
    </row>
    <row r="39" s="122" customFormat="1" customHeight="1" spans="1:6">
      <c r="A39" s="136" t="s">
        <v>435</v>
      </c>
      <c r="B39" s="140" t="s">
        <v>436</v>
      </c>
      <c r="C39" s="92">
        <f t="shared" si="1"/>
        <v>0</v>
      </c>
      <c r="D39" s="139"/>
      <c r="E39" s="92"/>
      <c r="F39" s="106"/>
    </row>
    <row r="40" s="122" customFormat="1" customHeight="1" spans="1:8">
      <c r="A40" s="136" t="s">
        <v>437</v>
      </c>
      <c r="B40" s="140" t="s">
        <v>438</v>
      </c>
      <c r="C40" s="92">
        <f t="shared" si="1"/>
        <v>0</v>
      </c>
      <c r="D40" s="139"/>
      <c r="E40" s="92"/>
      <c r="F40" s="106"/>
      <c r="G40" s="106"/>
      <c r="H40" s="106"/>
    </row>
    <row r="41" s="122" customFormat="1" customHeight="1" spans="1:8">
      <c r="A41" s="136" t="s">
        <v>439</v>
      </c>
      <c r="B41" s="140" t="s">
        <v>440</v>
      </c>
      <c r="C41" s="92">
        <f t="shared" si="1"/>
        <v>0</v>
      </c>
      <c r="D41" s="139"/>
      <c r="E41" s="92"/>
      <c r="F41" s="106"/>
      <c r="G41" s="106"/>
      <c r="H41" s="106"/>
    </row>
    <row r="42" s="122" customFormat="1" customHeight="1" spans="1:19">
      <c r="A42" s="136" t="s">
        <v>441</v>
      </c>
      <c r="B42" s="140" t="s">
        <v>442</v>
      </c>
      <c r="C42" s="92">
        <f t="shared" si="1"/>
        <v>2</v>
      </c>
      <c r="D42" s="139"/>
      <c r="E42" s="92">
        <v>2</v>
      </c>
      <c r="F42" s="106"/>
      <c r="G42" s="106"/>
      <c r="J42" s="106"/>
      <c r="S42" s="106"/>
    </row>
    <row r="43" s="122" customFormat="1" customHeight="1" spans="1:7">
      <c r="A43" s="136" t="s">
        <v>443</v>
      </c>
      <c r="B43" s="140" t="s">
        <v>444</v>
      </c>
      <c r="C43" s="92">
        <f t="shared" si="1"/>
        <v>0</v>
      </c>
      <c r="D43" s="139"/>
      <c r="E43" s="92"/>
      <c r="F43" s="106"/>
      <c r="G43" s="106"/>
    </row>
    <row r="44" s="122" customFormat="1" customHeight="1" spans="1:9">
      <c r="A44" s="136" t="s">
        <v>445</v>
      </c>
      <c r="B44" s="100" t="s">
        <v>446</v>
      </c>
      <c r="C44" s="92">
        <f t="shared" si="1"/>
        <v>9.45</v>
      </c>
      <c r="D44" s="139"/>
      <c r="E44" s="92">
        <v>9.45</v>
      </c>
      <c r="F44" s="106"/>
      <c r="G44" s="106"/>
      <c r="H44" s="106"/>
      <c r="I44" s="106"/>
    </row>
    <row r="45" s="122" customFormat="1" customHeight="1" spans="1:7">
      <c r="A45" s="136" t="s">
        <v>447</v>
      </c>
      <c r="B45" s="140" t="s">
        <v>448</v>
      </c>
      <c r="C45" s="92">
        <f t="shared" si="1"/>
        <v>7.74</v>
      </c>
      <c r="D45" s="139"/>
      <c r="E45" s="92">
        <v>7.74</v>
      </c>
      <c r="F45" s="106"/>
      <c r="G45" s="106"/>
    </row>
    <row r="46" s="122" customFormat="1" customHeight="1" spans="1:16">
      <c r="A46" s="136" t="s">
        <v>449</v>
      </c>
      <c r="B46" s="140" t="s">
        <v>450</v>
      </c>
      <c r="C46" s="92">
        <f t="shared" si="1"/>
        <v>3.5</v>
      </c>
      <c r="D46" s="139"/>
      <c r="E46" s="92">
        <v>3.5</v>
      </c>
      <c r="F46" s="106"/>
      <c r="G46" s="106"/>
      <c r="I46" s="106"/>
      <c r="P46" s="106"/>
    </row>
    <row r="47" s="122" customFormat="1" customHeight="1" spans="1:16">
      <c r="A47" s="136" t="s">
        <v>451</v>
      </c>
      <c r="B47" s="140" t="s">
        <v>452</v>
      </c>
      <c r="C47" s="92">
        <f t="shared" si="1"/>
        <v>0</v>
      </c>
      <c r="D47" s="139"/>
      <c r="E47" s="92"/>
      <c r="F47" s="106"/>
      <c r="G47" s="106"/>
      <c r="H47" s="106"/>
      <c r="P47" s="106"/>
    </row>
    <row r="48" s="122" customFormat="1" customHeight="1" spans="1:10">
      <c r="A48" s="136" t="s">
        <v>453</v>
      </c>
      <c r="B48" s="140" t="s">
        <v>454</v>
      </c>
      <c r="C48" s="92">
        <f t="shared" si="1"/>
        <v>0</v>
      </c>
      <c r="D48" s="139"/>
      <c r="E48" s="92"/>
      <c r="F48" s="106"/>
      <c r="G48" s="106"/>
      <c r="H48" s="106"/>
      <c r="J48" s="106"/>
    </row>
    <row r="49" s="122" customFormat="1" customHeight="1" spans="1:9">
      <c r="A49" s="136" t="s">
        <v>455</v>
      </c>
      <c r="B49" s="140" t="s">
        <v>456</v>
      </c>
      <c r="C49" s="92">
        <f t="shared" si="1"/>
        <v>2.95</v>
      </c>
      <c r="D49" s="139"/>
      <c r="E49" s="92">
        <v>2.95</v>
      </c>
      <c r="F49" s="106"/>
      <c r="G49" s="106"/>
      <c r="H49" s="106"/>
      <c r="I49" s="106"/>
    </row>
    <row r="50" s="122" customFormat="1" customHeight="1" spans="1:8">
      <c r="A50" s="136" t="s">
        <v>457</v>
      </c>
      <c r="B50" s="137" t="s">
        <v>458</v>
      </c>
      <c r="C50" s="99">
        <f t="shared" si="1"/>
        <v>38.35</v>
      </c>
      <c r="D50" s="99">
        <f>SUM(D51:D57)</f>
        <v>38.35</v>
      </c>
      <c r="E50" s="99">
        <f>SUM(E51:E57)</f>
        <v>0</v>
      </c>
      <c r="F50" s="106"/>
      <c r="H50" s="106"/>
    </row>
    <row r="51" s="122" customFormat="1" customHeight="1" spans="1:7">
      <c r="A51" s="136" t="s">
        <v>459</v>
      </c>
      <c r="B51" s="140" t="s">
        <v>460</v>
      </c>
      <c r="C51" s="99">
        <f t="shared" ref="C51:C57" si="2">D51+E51</f>
        <v>0.93</v>
      </c>
      <c r="D51" s="92">
        <v>0.93</v>
      </c>
      <c r="E51" s="92"/>
      <c r="F51" s="106"/>
      <c r="G51" s="106"/>
    </row>
    <row r="52" s="122" customFormat="1" customHeight="1" spans="1:10">
      <c r="A52" s="136" t="s">
        <v>461</v>
      </c>
      <c r="B52" s="140" t="s">
        <v>462</v>
      </c>
      <c r="C52" s="99">
        <f t="shared" si="2"/>
        <v>0</v>
      </c>
      <c r="D52" s="92"/>
      <c r="E52" s="92"/>
      <c r="F52" s="106"/>
      <c r="G52" s="106"/>
      <c r="I52" s="106"/>
      <c r="J52" s="106"/>
    </row>
    <row r="53" s="122" customFormat="1" customHeight="1" spans="1:8">
      <c r="A53" s="136" t="s">
        <v>463</v>
      </c>
      <c r="B53" s="140" t="s">
        <v>396</v>
      </c>
      <c r="C53" s="99">
        <f t="shared" si="2"/>
        <v>4.4</v>
      </c>
      <c r="D53" s="92">
        <v>4.4</v>
      </c>
      <c r="E53" s="92"/>
      <c r="F53" s="106"/>
      <c r="G53" s="106"/>
      <c r="H53" s="106"/>
    </row>
    <row r="54" s="122" customFormat="1" customHeight="1" spans="1:7">
      <c r="A54" s="136" t="s">
        <v>464</v>
      </c>
      <c r="B54" s="140" t="s">
        <v>465</v>
      </c>
      <c r="C54" s="99">
        <f t="shared" si="2"/>
        <v>0</v>
      </c>
      <c r="D54" s="92"/>
      <c r="E54" s="92"/>
      <c r="F54" s="106"/>
      <c r="G54" s="106"/>
    </row>
    <row r="55" s="122" customFormat="1" customHeight="1" spans="1:7">
      <c r="A55" s="136" t="s">
        <v>466</v>
      </c>
      <c r="B55" s="140" t="s">
        <v>467</v>
      </c>
      <c r="C55" s="99">
        <f t="shared" si="2"/>
        <v>0.02</v>
      </c>
      <c r="D55" s="92">
        <v>0.02</v>
      </c>
      <c r="E55" s="92"/>
      <c r="F55" s="106"/>
      <c r="G55" s="106"/>
    </row>
    <row r="56" s="122" customFormat="1" customHeight="1" spans="1:7">
      <c r="A56" s="136" t="s">
        <v>468</v>
      </c>
      <c r="B56" s="140" t="s">
        <v>469</v>
      </c>
      <c r="C56" s="99">
        <f t="shared" si="2"/>
        <v>0</v>
      </c>
      <c r="D56" s="92"/>
      <c r="E56" s="92"/>
      <c r="F56" s="106"/>
      <c r="G56" s="106"/>
    </row>
    <row r="57" s="122" customFormat="1" customHeight="1" spans="1:6">
      <c r="A57" s="136" t="s">
        <v>470</v>
      </c>
      <c r="B57" s="140" t="s">
        <v>471</v>
      </c>
      <c r="C57" s="99">
        <f t="shared" si="2"/>
        <v>33</v>
      </c>
      <c r="D57" s="92">
        <v>33</v>
      </c>
      <c r="E57" s="92"/>
      <c r="F57" s="106"/>
    </row>
    <row r="58" customHeight="1" spans="3:5">
      <c r="C58" s="43"/>
      <c r="D58" s="43"/>
      <c r="E58" s="43"/>
    </row>
    <row r="59" customHeight="1" spans="4:14">
      <c r="D59" s="43"/>
      <c r="E59" s="43"/>
      <c r="F59" s="43"/>
      <c r="N59" s="4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H27" sqref="H27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ht="20.1" customHeight="1" spans="1:12">
      <c r="A1" s="42" t="s">
        <v>472</v>
      </c>
      <c r="G1" s="120" t="s">
        <v>472</v>
      </c>
      <c r="L1" s="127"/>
    </row>
    <row r="2" ht="42" customHeight="1" spans="1:12">
      <c r="A2" s="107" t="s">
        <v>473</v>
      </c>
      <c r="B2" s="108"/>
      <c r="C2" s="108"/>
      <c r="D2" s="108"/>
      <c r="E2" s="108"/>
      <c r="F2" s="108"/>
      <c r="G2" s="107" t="s">
        <v>474</v>
      </c>
      <c r="H2" s="108"/>
      <c r="I2" s="108"/>
      <c r="J2" s="108"/>
      <c r="K2" s="108"/>
      <c r="L2" s="108"/>
    </row>
    <row r="3" ht="20.1" customHeight="1" spans="1:12">
      <c r="A3" s="12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1" t="s">
        <v>313</v>
      </c>
    </row>
    <row r="5" ht="28.5" customHeight="1" spans="1:12">
      <c r="A5" s="64" t="s">
        <v>475</v>
      </c>
      <c r="B5" s="64"/>
      <c r="C5" s="64"/>
      <c r="D5" s="64"/>
      <c r="E5" s="64"/>
      <c r="F5" s="112"/>
      <c r="G5" s="64" t="s">
        <v>338</v>
      </c>
      <c r="H5" s="64"/>
      <c r="I5" s="64"/>
      <c r="J5" s="64"/>
      <c r="K5" s="64"/>
      <c r="L5" s="64"/>
    </row>
    <row r="6" ht="28.5" customHeight="1" spans="1:12">
      <c r="A6" s="85" t="s">
        <v>318</v>
      </c>
      <c r="B6" s="123" t="s">
        <v>476</v>
      </c>
      <c r="C6" s="85" t="s">
        <v>477</v>
      </c>
      <c r="D6" s="85"/>
      <c r="E6" s="85"/>
      <c r="F6" s="124" t="s">
        <v>478</v>
      </c>
      <c r="G6" s="64" t="s">
        <v>318</v>
      </c>
      <c r="H6" s="36" t="s">
        <v>476</v>
      </c>
      <c r="I6" s="64" t="s">
        <v>477</v>
      </c>
      <c r="J6" s="64"/>
      <c r="K6" s="64"/>
      <c r="L6" s="64" t="s">
        <v>478</v>
      </c>
    </row>
    <row r="7" ht="28.5" customHeight="1" spans="1:12">
      <c r="A7" s="113"/>
      <c r="B7" s="69"/>
      <c r="C7" s="114" t="s">
        <v>341</v>
      </c>
      <c r="D7" s="125" t="s">
        <v>479</v>
      </c>
      <c r="E7" s="125" t="s">
        <v>480</v>
      </c>
      <c r="F7" s="113"/>
      <c r="G7" s="64"/>
      <c r="H7" s="36"/>
      <c r="I7" s="64" t="s">
        <v>341</v>
      </c>
      <c r="J7" s="36" t="s">
        <v>479</v>
      </c>
      <c r="K7" s="36" t="s">
        <v>480</v>
      </c>
      <c r="L7" s="64"/>
    </row>
    <row r="8" ht="28.5" customHeight="1" spans="1:12">
      <c r="A8" s="113"/>
      <c r="B8" s="69"/>
      <c r="C8" s="114"/>
      <c r="D8" s="125"/>
      <c r="E8" s="125"/>
      <c r="F8" s="126"/>
      <c r="G8" s="112">
        <v>8.5</v>
      </c>
      <c r="H8" s="36">
        <v>0</v>
      </c>
      <c r="I8" s="128">
        <v>3.5</v>
      </c>
      <c r="J8" s="129">
        <v>0</v>
      </c>
      <c r="K8" s="66">
        <v>3.5</v>
      </c>
      <c r="L8" s="64">
        <v>5</v>
      </c>
    </row>
    <row r="9" ht="22.5" customHeight="1" spans="2:12">
      <c r="B9" s="43"/>
      <c r="G9" s="43"/>
      <c r="H9" s="43"/>
      <c r="I9" s="43"/>
      <c r="J9" s="43"/>
      <c r="K9" s="43"/>
      <c r="L9" s="43"/>
    </row>
    <row r="10" customHeight="1" spans="7:12">
      <c r="G10" s="43"/>
      <c r="H10" s="43"/>
      <c r="I10" s="43"/>
      <c r="J10" s="43"/>
      <c r="K10" s="43"/>
      <c r="L10" s="43"/>
    </row>
    <row r="11" customHeight="1" spans="7:12">
      <c r="G11" s="43"/>
      <c r="H11" s="43"/>
      <c r="I11" s="43"/>
      <c r="J11" s="43"/>
      <c r="K11" s="43"/>
      <c r="L11" s="43"/>
    </row>
    <row r="12" customHeight="1" spans="7:12">
      <c r="G12" s="43"/>
      <c r="H12" s="43"/>
      <c r="I12" s="43"/>
      <c r="L12" s="43"/>
    </row>
    <row r="13" customHeight="1" spans="6:11">
      <c r="F13" s="43"/>
      <c r="G13" s="43"/>
      <c r="H13" s="43"/>
      <c r="I13" s="43"/>
      <c r="J13" s="43"/>
      <c r="K13" s="43"/>
    </row>
    <row r="14" customHeight="1" spans="4:9">
      <c r="D14" s="43"/>
      <c r="G14" s="43"/>
      <c r="H14" s="43"/>
      <c r="I14" s="43"/>
    </row>
    <row r="15" customHeight="1" spans="10:10">
      <c r="J15" s="43"/>
    </row>
    <row r="16" customHeight="1" spans="11:12">
      <c r="K16" s="43"/>
      <c r="L16" s="43"/>
    </row>
    <row r="20" customHeight="1" spans="8:8">
      <c r="H20" s="4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2" sqref="$A2:$XFD2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ht="20.1" customHeight="1" spans="1:5">
      <c r="A1" s="42" t="s">
        <v>481</v>
      </c>
      <c r="E1" s="79"/>
    </row>
    <row r="2" ht="42.75" customHeight="1" spans="1:5">
      <c r="A2" s="107" t="s">
        <v>482</v>
      </c>
      <c r="B2" s="108"/>
      <c r="C2" s="108"/>
      <c r="D2" s="108"/>
      <c r="E2" s="108"/>
    </row>
    <row r="3" ht="20.1" customHeight="1" spans="1:5">
      <c r="A3" s="108"/>
      <c r="B3" s="108"/>
      <c r="C3" s="108"/>
      <c r="D3" s="108"/>
      <c r="E3" s="108"/>
    </row>
    <row r="4" ht="20.1" customHeight="1" spans="1:5">
      <c r="A4" s="109"/>
      <c r="B4" s="110"/>
      <c r="C4" s="110"/>
      <c r="D4" s="110"/>
      <c r="E4" s="111" t="s">
        <v>313</v>
      </c>
    </row>
    <row r="5" ht="20.1" customHeight="1" spans="1:5">
      <c r="A5" s="64" t="s">
        <v>339</v>
      </c>
      <c r="B5" s="112" t="s">
        <v>340</v>
      </c>
      <c r="C5" s="64" t="s">
        <v>483</v>
      </c>
      <c r="D5" s="64"/>
      <c r="E5" s="64"/>
    </row>
    <row r="6" ht="20.1" customHeight="1" spans="1:5">
      <c r="A6" s="113"/>
      <c r="B6" s="113"/>
      <c r="C6" s="114" t="s">
        <v>318</v>
      </c>
      <c r="D6" s="114" t="s">
        <v>342</v>
      </c>
      <c r="E6" s="114" t="s">
        <v>343</v>
      </c>
    </row>
    <row r="7" ht="20.1" customHeight="1" spans="1:5">
      <c r="A7" s="115"/>
      <c r="B7" s="116"/>
      <c r="C7" s="117"/>
      <c r="D7" s="118"/>
      <c r="E7" s="92"/>
    </row>
    <row r="8" ht="20.25" customHeight="1" spans="1:5">
      <c r="A8" s="119" t="s">
        <v>484</v>
      </c>
      <c r="B8" s="43"/>
      <c r="C8" s="43"/>
      <c r="D8" s="43"/>
      <c r="E8" s="43"/>
    </row>
    <row r="9" ht="20.25" customHeight="1" spans="1:5">
      <c r="A9" s="43"/>
      <c r="B9" s="43"/>
      <c r="C9" s="43"/>
      <c r="D9" s="43"/>
      <c r="E9" s="43"/>
    </row>
    <row r="10" customHeight="1" spans="1:5">
      <c r="A10" s="43"/>
      <c r="B10" s="43"/>
      <c r="C10" s="43"/>
      <c r="E10" s="43"/>
    </row>
    <row r="11" customHeight="1" spans="1:5">
      <c r="A11" s="43"/>
      <c r="B11" s="43"/>
      <c r="C11" s="43"/>
      <c r="D11" s="43"/>
      <c r="E11" s="43"/>
    </row>
    <row r="12" customHeight="1" spans="1:5">
      <c r="A12" s="43"/>
      <c r="B12" s="43"/>
      <c r="C12" s="43"/>
      <c r="E12" s="43"/>
    </row>
    <row r="13" customHeight="1" spans="1:5">
      <c r="A13" s="43"/>
      <c r="B13" s="43"/>
      <c r="D13" s="43"/>
      <c r="E13" s="43"/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customHeight="1" spans="1:251">
      <c r="A1" s="42" t="s">
        <v>485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38.25" customHeight="1" spans="1:251">
      <c r="A2" s="80" t="s">
        <v>486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ht="12.75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customHeight="1" spans="1:251">
      <c r="A4" s="50"/>
      <c r="B4" s="83"/>
      <c r="C4" s="84"/>
      <c r="D4" s="51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23.25" customHeight="1" spans="1:251">
      <c r="A5" s="64" t="s">
        <v>314</v>
      </c>
      <c r="B5" s="64"/>
      <c r="C5" s="64" t="s">
        <v>315</v>
      </c>
      <c r="D5" s="6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customHeight="1" spans="1:251">
      <c r="A7" s="87" t="s">
        <v>487</v>
      </c>
      <c r="B7" s="88">
        <v>1167.21</v>
      </c>
      <c r="C7" s="89" t="s">
        <v>325</v>
      </c>
      <c r="D7" s="90">
        <v>930.26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customHeight="1" spans="1:251">
      <c r="A8" s="91" t="s">
        <v>488</v>
      </c>
      <c r="B8" s="92"/>
      <c r="C8" s="93" t="s">
        <v>327</v>
      </c>
      <c r="D8" s="94">
        <v>149.38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customHeight="1" spans="1:251">
      <c r="A9" s="95" t="s">
        <v>489</v>
      </c>
      <c r="B9" s="88"/>
      <c r="C9" s="93" t="s">
        <v>329</v>
      </c>
      <c r="D9" s="94">
        <v>60.85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customHeight="1" spans="1:251">
      <c r="A10" s="96" t="s">
        <v>490</v>
      </c>
      <c r="B10" s="97"/>
      <c r="C10" s="93" t="s">
        <v>331</v>
      </c>
      <c r="D10" s="94">
        <v>56.72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customHeight="1" spans="1:251">
      <c r="A11" s="96" t="s">
        <v>491</v>
      </c>
      <c r="B11" s="97"/>
      <c r="C11" s="89"/>
      <c r="D11" s="9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customHeight="1" spans="1:251">
      <c r="A12" s="96" t="s">
        <v>492</v>
      </c>
      <c r="B12" s="92"/>
      <c r="C12" s="93"/>
      <c r="D12" s="9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customHeight="1" spans="1:251">
      <c r="A13" s="96"/>
      <c r="B13" s="98"/>
      <c r="C13" s="93"/>
      <c r="D13" s="9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customHeight="1" spans="1:251">
      <c r="A14" s="96"/>
      <c r="B14" s="99"/>
      <c r="C14" s="89"/>
      <c r="D14" s="9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customHeight="1" spans="1:251">
      <c r="A15" s="96"/>
      <c r="B15" s="99"/>
      <c r="C15" s="89"/>
      <c r="D15" s="9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customHeight="1" spans="1:251">
      <c r="A16" s="100"/>
      <c r="B16" s="99"/>
      <c r="C16" s="89"/>
      <c r="D16" s="94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customHeight="1" spans="1:251">
      <c r="A17" s="57" t="s">
        <v>493</v>
      </c>
      <c r="B17" s="101">
        <f>SUM(B7:B15)</f>
        <v>1167.21</v>
      </c>
      <c r="C17" s="56" t="s">
        <v>494</v>
      </c>
      <c r="D17" s="102">
        <v>1197.21</v>
      </c>
      <c r="F17" s="43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customHeight="1" spans="1:251">
      <c r="A18" s="96" t="s">
        <v>495</v>
      </c>
      <c r="B18" s="101"/>
      <c r="C18" s="89" t="s">
        <v>496</v>
      </c>
      <c r="D18" s="102"/>
      <c r="E18" s="43"/>
      <c r="F18" s="43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customHeight="1" spans="1:251">
      <c r="A19" s="96" t="s">
        <v>497</v>
      </c>
      <c r="B19" s="92">
        <v>30</v>
      </c>
      <c r="C19" s="93"/>
      <c r="D19" s="102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customHeight="1" spans="1:5">
      <c r="A20" s="103" t="s">
        <v>498</v>
      </c>
      <c r="B20" s="104">
        <v>1197.21</v>
      </c>
      <c r="C20" s="105" t="s">
        <v>499</v>
      </c>
      <c r="D20" s="102">
        <f>D17+D18</f>
        <v>1197.21</v>
      </c>
      <c r="E20" s="43"/>
    </row>
    <row r="27" customHeight="1" spans="3:3">
      <c r="C27" s="4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4.375" style="41" customWidth="1"/>
    <col min="2" max="2" width="37.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ht="20.1" customHeight="1" spans="1:12">
      <c r="A1" s="42" t="s">
        <v>500</v>
      </c>
      <c r="L1" s="75"/>
    </row>
    <row r="2" ht="43.5" customHeight="1" spans="1:12">
      <c r="A2" s="61" t="s">
        <v>501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6" t="s">
        <v>313</v>
      </c>
    </row>
    <row r="5" ht="24" customHeight="1" spans="1:12">
      <c r="A5" s="64" t="s">
        <v>502</v>
      </c>
      <c r="B5" s="64"/>
      <c r="C5" s="65" t="s">
        <v>318</v>
      </c>
      <c r="D5" s="36" t="s">
        <v>497</v>
      </c>
      <c r="E5" s="36" t="s">
        <v>487</v>
      </c>
      <c r="F5" s="36" t="s">
        <v>488</v>
      </c>
      <c r="G5" s="36" t="s">
        <v>489</v>
      </c>
      <c r="H5" s="66" t="s">
        <v>490</v>
      </c>
      <c r="I5" s="65"/>
      <c r="J5" s="36" t="s">
        <v>491</v>
      </c>
      <c r="K5" s="36" t="s">
        <v>492</v>
      </c>
      <c r="L5" s="53" t="s">
        <v>495</v>
      </c>
    </row>
    <row r="6" ht="42" customHeight="1" spans="1:12">
      <c r="A6" s="67" t="s">
        <v>339</v>
      </c>
      <c r="B6" s="68" t="s">
        <v>340</v>
      </c>
      <c r="C6" s="69"/>
      <c r="D6" s="69"/>
      <c r="E6" s="69"/>
      <c r="F6" s="69"/>
      <c r="G6" s="69"/>
      <c r="H6" s="36" t="s">
        <v>503</v>
      </c>
      <c r="I6" s="36" t="s">
        <v>504</v>
      </c>
      <c r="J6" s="69"/>
      <c r="K6" s="69"/>
      <c r="L6" s="69"/>
    </row>
    <row r="7" ht="28.5" customHeight="1" spans="1:12">
      <c r="A7" s="67"/>
      <c r="B7" s="68" t="s">
        <v>318</v>
      </c>
      <c r="C7" s="69">
        <f>D7+E7</f>
        <v>1197.21</v>
      </c>
      <c r="D7" s="70">
        <f>SUM(D10:D22)</f>
        <v>30</v>
      </c>
      <c r="E7" s="70">
        <f>E8+E11+E16+E20</f>
        <v>1167.21</v>
      </c>
      <c r="F7" s="69"/>
      <c r="G7" s="71"/>
      <c r="H7" s="66"/>
      <c r="I7" s="66"/>
      <c r="J7" s="69"/>
      <c r="K7" s="71"/>
      <c r="L7" s="69"/>
    </row>
    <row r="8" ht="28.5" customHeight="1" spans="1:12">
      <c r="A8" s="54" t="s">
        <v>344</v>
      </c>
      <c r="B8" s="72" t="s">
        <v>325</v>
      </c>
      <c r="C8" s="56">
        <f t="shared" ref="C8:C10" si="0">D8+E8</f>
        <v>930.26</v>
      </c>
      <c r="D8" s="73">
        <v>30</v>
      </c>
      <c r="E8" s="74">
        <v>900.26</v>
      </c>
      <c r="F8" s="69"/>
      <c r="G8" s="71"/>
      <c r="H8" s="66"/>
      <c r="I8" s="66"/>
      <c r="J8" s="69"/>
      <c r="K8" s="71"/>
      <c r="L8" s="69"/>
    </row>
    <row r="9" ht="28.5" customHeight="1" spans="1:12">
      <c r="A9" s="54" t="s">
        <v>345</v>
      </c>
      <c r="B9" s="72" t="s">
        <v>346</v>
      </c>
      <c r="C9" s="56">
        <f t="shared" si="0"/>
        <v>930.26</v>
      </c>
      <c r="D9" s="73">
        <v>30</v>
      </c>
      <c r="E9" s="74">
        <v>900.26</v>
      </c>
      <c r="F9" s="69"/>
      <c r="G9" s="71"/>
      <c r="H9" s="66"/>
      <c r="I9" s="66"/>
      <c r="J9" s="69"/>
      <c r="K9" s="71"/>
      <c r="L9" s="69"/>
    </row>
    <row r="10" ht="24" customHeight="1" spans="1:12">
      <c r="A10" s="57">
        <v>2050302</v>
      </c>
      <c r="B10" s="58" t="s">
        <v>505</v>
      </c>
      <c r="C10" s="56">
        <f t="shared" si="0"/>
        <v>930.26</v>
      </c>
      <c r="D10" s="73">
        <v>30</v>
      </c>
      <c r="E10" s="74">
        <v>900.26</v>
      </c>
      <c r="F10" s="69"/>
      <c r="G10" s="71"/>
      <c r="H10" s="66"/>
      <c r="I10" s="66"/>
      <c r="J10" s="69"/>
      <c r="K10" s="71"/>
      <c r="L10" s="69"/>
    </row>
    <row r="11" ht="24" customHeight="1" spans="1:12">
      <c r="A11" s="54" t="s">
        <v>349</v>
      </c>
      <c r="B11" s="72" t="s">
        <v>327</v>
      </c>
      <c r="C11" s="56">
        <f t="shared" ref="C11:C12" si="1">D11+E11</f>
        <v>149.38</v>
      </c>
      <c r="D11" s="73"/>
      <c r="E11" s="74">
        <v>149.38</v>
      </c>
      <c r="F11" s="69"/>
      <c r="G11" s="71"/>
      <c r="H11" s="66"/>
      <c r="I11" s="66"/>
      <c r="J11" s="69"/>
      <c r="K11" s="71"/>
      <c r="L11" s="69"/>
    </row>
    <row r="12" ht="24" customHeight="1" spans="1:12">
      <c r="A12" s="54" t="s">
        <v>350</v>
      </c>
      <c r="B12" s="72" t="s">
        <v>351</v>
      </c>
      <c r="C12" s="56">
        <f t="shared" si="1"/>
        <v>149.38</v>
      </c>
      <c r="D12" s="73"/>
      <c r="E12" s="74">
        <f>SUM(E13:E15)</f>
        <v>149.38</v>
      </c>
      <c r="F12" s="69"/>
      <c r="G12" s="71"/>
      <c r="H12" s="66"/>
      <c r="I12" s="66"/>
      <c r="J12" s="69"/>
      <c r="K12" s="71"/>
      <c r="L12" s="69"/>
    </row>
    <row r="13" ht="24" customHeight="1" spans="1:12">
      <c r="A13" s="57">
        <v>2080505</v>
      </c>
      <c r="B13" s="58" t="s">
        <v>506</v>
      </c>
      <c r="C13" s="56">
        <f t="shared" ref="C13:C22" si="2">D13+E13</f>
        <v>75.62</v>
      </c>
      <c r="D13" s="73"/>
      <c r="E13" s="74">
        <v>75.62</v>
      </c>
      <c r="F13" s="69"/>
      <c r="G13" s="71"/>
      <c r="H13" s="66"/>
      <c r="I13" s="66"/>
      <c r="J13" s="69"/>
      <c r="K13" s="71"/>
      <c r="L13" s="69"/>
    </row>
    <row r="14" ht="24" customHeight="1" spans="1:12">
      <c r="A14" s="59">
        <v>2080506</v>
      </c>
      <c r="B14" s="58" t="s">
        <v>507</v>
      </c>
      <c r="C14" s="56">
        <f t="shared" si="2"/>
        <v>37.81</v>
      </c>
      <c r="D14" s="73"/>
      <c r="E14" s="74">
        <v>37.81</v>
      </c>
      <c r="F14" s="69"/>
      <c r="G14" s="71"/>
      <c r="H14" s="66"/>
      <c r="I14" s="66"/>
      <c r="J14" s="69"/>
      <c r="K14" s="71"/>
      <c r="L14" s="69"/>
    </row>
    <row r="15" ht="24" customHeight="1" spans="1:12">
      <c r="A15" s="59">
        <v>2080599</v>
      </c>
      <c r="B15" s="58" t="s">
        <v>508</v>
      </c>
      <c r="C15" s="56">
        <f t="shared" si="2"/>
        <v>35.95</v>
      </c>
      <c r="D15" s="56"/>
      <c r="E15" s="56">
        <v>35.95</v>
      </c>
      <c r="F15" s="36"/>
      <c r="G15" s="36"/>
      <c r="H15" s="36"/>
      <c r="I15" s="36"/>
      <c r="J15" s="36"/>
      <c r="K15" s="36"/>
      <c r="L15" s="36"/>
    </row>
    <row r="16" ht="24" customHeight="1" spans="1:12">
      <c r="A16" s="54" t="s">
        <v>355</v>
      </c>
      <c r="B16" s="58" t="s">
        <v>329</v>
      </c>
      <c r="C16" s="56">
        <v>60.85</v>
      </c>
      <c r="D16" s="56"/>
      <c r="E16" s="56">
        <v>60.85</v>
      </c>
      <c r="F16" s="36"/>
      <c r="G16" s="36"/>
      <c r="H16" s="36"/>
      <c r="I16" s="36"/>
      <c r="J16" s="36"/>
      <c r="K16" s="36"/>
      <c r="L16" s="36"/>
    </row>
    <row r="17" ht="24" customHeight="1" spans="1:12">
      <c r="A17" s="54" t="s">
        <v>356</v>
      </c>
      <c r="B17" s="58" t="s">
        <v>357</v>
      </c>
      <c r="C17" s="56">
        <v>60.85</v>
      </c>
      <c r="D17" s="56"/>
      <c r="E17" s="56">
        <v>60.85</v>
      </c>
      <c r="F17" s="36"/>
      <c r="G17" s="36"/>
      <c r="H17" s="36"/>
      <c r="I17" s="36"/>
      <c r="J17" s="36"/>
      <c r="K17" s="36"/>
      <c r="L17" s="36"/>
    </row>
    <row r="18" ht="24" customHeight="1" spans="1:12">
      <c r="A18" s="59">
        <v>2101102</v>
      </c>
      <c r="B18" s="58" t="s">
        <v>358</v>
      </c>
      <c r="C18" s="56">
        <f t="shared" si="2"/>
        <v>47.33</v>
      </c>
      <c r="D18" s="56"/>
      <c r="E18" s="56">
        <v>47.33</v>
      </c>
      <c r="F18" s="36"/>
      <c r="G18" s="36"/>
      <c r="H18" s="36"/>
      <c r="I18" s="36"/>
      <c r="J18" s="36"/>
      <c r="K18" s="36"/>
      <c r="L18" s="36"/>
    </row>
    <row r="19" ht="24" customHeight="1" spans="1:12">
      <c r="A19" s="59">
        <v>2101199</v>
      </c>
      <c r="B19" s="58" t="s">
        <v>359</v>
      </c>
      <c r="C19" s="56">
        <f t="shared" si="2"/>
        <v>13.52</v>
      </c>
      <c r="D19" s="56"/>
      <c r="E19" s="56">
        <v>13.52</v>
      </c>
      <c r="F19" s="36"/>
      <c r="G19" s="36"/>
      <c r="H19" s="36"/>
      <c r="I19" s="36"/>
      <c r="J19" s="36"/>
      <c r="K19" s="36"/>
      <c r="L19" s="36"/>
    </row>
    <row r="20" ht="24" customHeight="1" spans="1:12">
      <c r="A20" s="54" t="s">
        <v>360</v>
      </c>
      <c r="B20" s="72" t="s">
        <v>331</v>
      </c>
      <c r="C20" s="56">
        <v>56.72</v>
      </c>
      <c r="D20" s="56"/>
      <c r="E20" s="56">
        <v>56.72</v>
      </c>
      <c r="F20" s="36"/>
      <c r="G20" s="36"/>
      <c r="H20" s="36"/>
      <c r="I20" s="36"/>
      <c r="J20" s="36"/>
      <c r="K20" s="36"/>
      <c r="L20" s="36"/>
    </row>
    <row r="21" ht="24" customHeight="1" spans="1:12">
      <c r="A21" s="54" t="s">
        <v>361</v>
      </c>
      <c r="B21" s="72" t="s">
        <v>362</v>
      </c>
      <c r="C21" s="56">
        <v>56.72</v>
      </c>
      <c r="D21" s="56"/>
      <c r="E21" s="56">
        <v>56.72</v>
      </c>
      <c r="F21" s="36"/>
      <c r="G21" s="36"/>
      <c r="H21" s="36"/>
      <c r="I21" s="36"/>
      <c r="J21" s="36"/>
      <c r="K21" s="36"/>
      <c r="L21" s="36"/>
    </row>
    <row r="22" ht="24" customHeight="1" spans="1:12">
      <c r="A22" s="59">
        <v>2210201</v>
      </c>
      <c r="B22" s="58" t="s">
        <v>509</v>
      </c>
      <c r="C22" s="56">
        <f t="shared" si="2"/>
        <v>56.72</v>
      </c>
      <c r="D22" s="56"/>
      <c r="E22" s="56">
        <v>56.72</v>
      </c>
      <c r="F22" s="36"/>
      <c r="G22" s="36"/>
      <c r="H22" s="36"/>
      <c r="I22" s="36"/>
      <c r="J22" s="36"/>
      <c r="K22" s="36"/>
      <c r="L22" s="36"/>
    </row>
    <row r="23" ht="21" customHeight="1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ht="21" customHeight="1" spans="2:1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customHeight="1" spans="2:1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customHeight="1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customHeight="1" spans="2:12">
      <c r="B27" s="43"/>
      <c r="C27" s="43"/>
      <c r="D27" s="43"/>
      <c r="F27" s="43"/>
      <c r="G27" s="43"/>
      <c r="H27" s="43"/>
      <c r="I27" s="43"/>
      <c r="J27" s="43"/>
      <c r="K27" s="43"/>
      <c r="L27" s="43"/>
    </row>
    <row r="28" customHeight="1" spans="2:12">
      <c r="B28" s="43"/>
      <c r="C28" s="43"/>
      <c r="I28" s="43"/>
      <c r="J28" s="43"/>
      <c r="K28" s="43"/>
      <c r="L28" s="43"/>
    </row>
    <row r="29" customHeight="1" spans="2:11">
      <c r="B29" s="43"/>
      <c r="J29" s="43"/>
      <c r="K29" s="43"/>
    </row>
    <row r="30" customHeight="1" spans="2:12">
      <c r="B30" s="43"/>
      <c r="J30" s="43"/>
      <c r="K30" s="43"/>
      <c r="L30" s="43"/>
    </row>
    <row r="31" customHeight="1" spans="2:10">
      <c r="B31" s="43"/>
      <c r="E31" s="43"/>
      <c r="J31" s="43"/>
    </row>
    <row r="32" customHeight="1" spans="2:10">
      <c r="B32" s="43"/>
      <c r="I32" s="43"/>
      <c r="J32" s="43"/>
    </row>
    <row r="33" customHeight="1" spans="2:9">
      <c r="B33" s="43"/>
      <c r="I33" s="43"/>
    </row>
    <row r="34" customHeight="1" spans="2:11">
      <c r="B34" s="43"/>
      <c r="I34" s="43"/>
      <c r="K34" s="43"/>
    </row>
    <row r="35" customHeight="1" spans="2:2">
      <c r="B35" s="43"/>
    </row>
    <row r="36" customHeight="1" spans="2:6">
      <c r="B36" s="43"/>
      <c r="C36" s="43"/>
      <c r="F36" s="43"/>
    </row>
    <row r="37" customHeight="1" spans="2:2">
      <c r="B37" s="43"/>
    </row>
    <row r="38" customHeight="1" spans="2:4">
      <c r="B38" s="43"/>
      <c r="C38" s="43"/>
      <c r="D38" s="43"/>
    </row>
    <row r="39" customHeight="1" spans="2:11">
      <c r="B39" s="43"/>
      <c r="K39" s="4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  <ignoredErrors>
    <ignoredError sqref="D7 E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workbookViewId="0">
      <selection activeCell="E14" sqref="E14"/>
    </sheetView>
  </sheetViews>
  <sheetFormatPr defaultColWidth="6.875" defaultRowHeight="12.75" customHeight="1"/>
  <cols>
    <col min="1" max="1" width="13" style="41" customWidth="1"/>
    <col min="2" max="2" width="35.25" style="41" customWidth="1"/>
    <col min="3" max="3" width="16.375" style="41" customWidth="1"/>
    <col min="4" max="4" width="14.5" style="41" customWidth="1"/>
    <col min="5" max="5" width="15" style="41" customWidth="1"/>
    <col min="6" max="6" width="16.25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2">
      <c r="A1" s="42" t="s">
        <v>510</v>
      </c>
      <c r="B1" s="43"/>
    </row>
    <row r="2" ht="44.25" customHeight="1" spans="1:8">
      <c r="A2" s="44" t="s">
        <v>511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9.25" customHeight="1" spans="1:8">
      <c r="A5" s="36" t="s">
        <v>339</v>
      </c>
      <c r="B5" s="36" t="s">
        <v>340</v>
      </c>
      <c r="C5" s="36" t="s">
        <v>318</v>
      </c>
      <c r="D5" s="36" t="s">
        <v>342</v>
      </c>
      <c r="E5" s="36" t="s">
        <v>343</v>
      </c>
      <c r="F5" s="36" t="s">
        <v>512</v>
      </c>
      <c r="G5" s="36" t="s">
        <v>513</v>
      </c>
      <c r="H5" s="36" t="s">
        <v>514</v>
      </c>
    </row>
    <row r="6" ht="29.25" customHeight="1" spans="1:8">
      <c r="A6" s="36"/>
      <c r="B6" s="36" t="s">
        <v>318</v>
      </c>
      <c r="C6" s="52">
        <f>D6+E6</f>
        <v>1197.21</v>
      </c>
      <c r="D6" s="36">
        <f>D7+D10+D15+D19</f>
        <v>967.21</v>
      </c>
      <c r="E6" s="36">
        <f>SUM(E9:E21)</f>
        <v>230</v>
      </c>
      <c r="F6" s="53"/>
      <c r="G6" s="53"/>
      <c r="H6" s="53"/>
    </row>
    <row r="7" ht="21" customHeight="1" spans="1:8">
      <c r="A7" s="54" t="s">
        <v>344</v>
      </c>
      <c r="B7" s="55" t="s">
        <v>325</v>
      </c>
      <c r="C7" s="56">
        <f t="shared" ref="C7:C21" si="0">D7+E7</f>
        <v>930.26</v>
      </c>
      <c r="D7" s="57">
        <v>700.26</v>
      </c>
      <c r="E7" s="57">
        <v>230</v>
      </c>
      <c r="F7" s="53"/>
      <c r="G7" s="53"/>
      <c r="H7" s="53"/>
    </row>
    <row r="8" ht="21" customHeight="1" spans="1:8">
      <c r="A8" s="54" t="s">
        <v>345</v>
      </c>
      <c r="B8" s="55" t="s">
        <v>346</v>
      </c>
      <c r="C8" s="56">
        <f t="shared" si="0"/>
        <v>930.26</v>
      </c>
      <c r="D8" s="57">
        <v>700.26</v>
      </c>
      <c r="E8" s="57">
        <v>230</v>
      </c>
      <c r="F8" s="53"/>
      <c r="G8" s="53"/>
      <c r="H8" s="53"/>
    </row>
    <row r="9" ht="22.5" customHeight="1" spans="1:8">
      <c r="A9" s="57">
        <v>2050302</v>
      </c>
      <c r="B9" s="58" t="s">
        <v>505</v>
      </c>
      <c r="C9" s="56">
        <f t="shared" si="0"/>
        <v>930.26</v>
      </c>
      <c r="D9" s="57">
        <v>700.26</v>
      </c>
      <c r="E9" s="57">
        <v>230</v>
      </c>
      <c r="F9" s="53"/>
      <c r="G9" s="53"/>
      <c r="H9" s="53"/>
    </row>
    <row r="10" ht="22.5" customHeight="1" spans="1:8">
      <c r="A10" s="54" t="s">
        <v>349</v>
      </c>
      <c r="B10" s="55" t="s">
        <v>327</v>
      </c>
      <c r="C10" s="56">
        <v>149.38</v>
      </c>
      <c r="D10" s="57">
        <v>149.38</v>
      </c>
      <c r="E10" s="57"/>
      <c r="F10" s="53"/>
      <c r="G10" s="53"/>
      <c r="H10" s="53"/>
    </row>
    <row r="11" ht="22.5" customHeight="1" spans="1:8">
      <c r="A11" s="54" t="s">
        <v>350</v>
      </c>
      <c r="B11" s="55" t="s">
        <v>351</v>
      </c>
      <c r="C11" s="56">
        <v>149.38</v>
      </c>
      <c r="D11" s="57">
        <v>149.38</v>
      </c>
      <c r="E11" s="57"/>
      <c r="F11" s="53"/>
      <c r="G11" s="53"/>
      <c r="H11" s="53"/>
    </row>
    <row r="12" ht="22.5" customHeight="1" spans="1:8">
      <c r="A12" s="57">
        <v>2080505</v>
      </c>
      <c r="B12" s="58" t="s">
        <v>352</v>
      </c>
      <c r="C12" s="56">
        <f t="shared" si="0"/>
        <v>75.62</v>
      </c>
      <c r="D12" s="57">
        <v>75.62</v>
      </c>
      <c r="E12" s="57"/>
      <c r="F12" s="53"/>
      <c r="G12" s="53"/>
      <c r="H12" s="53"/>
    </row>
    <row r="13" ht="22.5" customHeight="1" spans="1:8">
      <c r="A13" s="59">
        <v>2080506</v>
      </c>
      <c r="B13" s="58" t="s">
        <v>353</v>
      </c>
      <c r="C13" s="56">
        <f t="shared" si="0"/>
        <v>37.81</v>
      </c>
      <c r="D13" s="57">
        <v>37.81</v>
      </c>
      <c r="E13" s="57"/>
      <c r="F13" s="53"/>
      <c r="G13" s="53"/>
      <c r="H13" s="53"/>
    </row>
    <row r="14" ht="22.5" customHeight="1" spans="1:8">
      <c r="A14" s="59">
        <v>2080599</v>
      </c>
      <c r="B14" s="58" t="s">
        <v>354</v>
      </c>
      <c r="C14" s="56">
        <f t="shared" si="0"/>
        <v>35.95</v>
      </c>
      <c r="D14" s="57">
        <v>35.95</v>
      </c>
      <c r="E14" s="57"/>
      <c r="F14" s="53"/>
      <c r="G14" s="53"/>
      <c r="H14" s="53"/>
    </row>
    <row r="15" ht="22.5" customHeight="1" spans="1:8">
      <c r="A15" s="54" t="s">
        <v>355</v>
      </c>
      <c r="B15" s="58" t="s">
        <v>329</v>
      </c>
      <c r="C15" s="57">
        <v>60.85</v>
      </c>
      <c r="D15" s="57">
        <v>60.85</v>
      </c>
      <c r="E15" s="57"/>
      <c r="F15" s="53"/>
      <c r="G15" s="53"/>
      <c r="H15" s="53"/>
    </row>
    <row r="16" ht="22.5" customHeight="1" spans="1:8">
      <c r="A16" s="54" t="s">
        <v>356</v>
      </c>
      <c r="B16" s="58" t="s">
        <v>357</v>
      </c>
      <c r="C16" s="57">
        <v>60.85</v>
      </c>
      <c r="D16" s="57">
        <v>60.85</v>
      </c>
      <c r="E16" s="57"/>
      <c r="F16" s="53"/>
      <c r="G16" s="53"/>
      <c r="H16" s="53"/>
    </row>
    <row r="17" ht="22.5" customHeight="1" spans="1:8">
      <c r="A17" s="59">
        <v>2101102</v>
      </c>
      <c r="B17" s="58" t="s">
        <v>358</v>
      </c>
      <c r="C17" s="60">
        <f t="shared" si="0"/>
        <v>47.33</v>
      </c>
      <c r="D17" s="57">
        <v>47.33</v>
      </c>
      <c r="E17" s="57"/>
      <c r="F17" s="53"/>
      <c r="G17" s="53"/>
      <c r="H17" s="53"/>
    </row>
    <row r="18" ht="22.5" customHeight="1" spans="1:8">
      <c r="A18" s="59">
        <v>2101199</v>
      </c>
      <c r="B18" s="58" t="s">
        <v>359</v>
      </c>
      <c r="C18" s="60">
        <f t="shared" si="0"/>
        <v>13.52</v>
      </c>
      <c r="D18" s="57">
        <v>13.52</v>
      </c>
      <c r="E18" s="57"/>
      <c r="F18" s="53"/>
      <c r="G18" s="53"/>
      <c r="H18" s="53"/>
    </row>
    <row r="19" ht="22.5" customHeight="1" spans="1:8">
      <c r="A19" s="54" t="s">
        <v>360</v>
      </c>
      <c r="B19" s="55" t="s">
        <v>331</v>
      </c>
      <c r="C19" s="57">
        <v>56.72</v>
      </c>
      <c r="D19" s="57">
        <v>56.72</v>
      </c>
      <c r="E19" s="57"/>
      <c r="F19" s="53"/>
      <c r="G19" s="53"/>
      <c r="H19" s="53"/>
    </row>
    <row r="20" ht="22.5" customHeight="1" spans="1:8">
      <c r="A20" s="54" t="s">
        <v>361</v>
      </c>
      <c r="B20" s="55" t="s">
        <v>362</v>
      </c>
      <c r="C20" s="57">
        <v>56.72</v>
      </c>
      <c r="D20" s="57">
        <v>56.72</v>
      </c>
      <c r="E20" s="57"/>
      <c r="F20" s="53"/>
      <c r="G20" s="53"/>
      <c r="H20" s="53"/>
    </row>
    <row r="21" ht="22.5" customHeight="1" spans="1:8">
      <c r="A21" s="59">
        <v>2210201</v>
      </c>
      <c r="B21" s="58" t="s">
        <v>363</v>
      </c>
      <c r="C21" s="60">
        <f t="shared" si="0"/>
        <v>56.72</v>
      </c>
      <c r="D21" s="57">
        <v>56.72</v>
      </c>
      <c r="E21" s="57"/>
      <c r="F21" s="53"/>
      <c r="G21" s="53"/>
      <c r="H21" s="53"/>
    </row>
    <row r="22" ht="18.75" customHeight="1" spans="1:8">
      <c r="A22" s="43"/>
      <c r="B22" s="43"/>
      <c r="C22" s="43"/>
      <c r="D22" s="43"/>
      <c r="E22" s="43"/>
      <c r="F22" s="43"/>
      <c r="G22" s="43"/>
      <c r="H22" s="43"/>
    </row>
    <row r="23" ht="18.75" customHeight="1" spans="1:8">
      <c r="A23" s="43"/>
      <c r="B23" s="43"/>
      <c r="C23" s="43"/>
      <c r="D23" s="43"/>
      <c r="E23" s="43"/>
      <c r="F23" s="43"/>
      <c r="G23" s="43"/>
      <c r="H23" s="43"/>
    </row>
    <row r="24" customHeight="1" spans="1:8">
      <c r="A24" s="43"/>
      <c r="B24" s="43"/>
      <c r="D24" s="43"/>
      <c r="E24" s="43"/>
      <c r="F24" s="43"/>
      <c r="G24" s="43"/>
      <c r="H24" s="43"/>
    </row>
    <row r="25" customHeight="1" spans="1:9">
      <c r="A25" s="43"/>
      <c r="B25" s="43"/>
      <c r="D25" s="43"/>
      <c r="E25" s="43"/>
      <c r="F25" s="43"/>
      <c r="G25" s="43"/>
      <c r="H25" s="43"/>
      <c r="I25" s="43"/>
    </row>
    <row r="26" customHeight="1" spans="1:8">
      <c r="A26" s="43"/>
      <c r="B26" s="43"/>
      <c r="D26" s="43"/>
      <c r="E26" s="43"/>
      <c r="F26" s="43"/>
      <c r="G26" s="43"/>
      <c r="H26" s="43"/>
    </row>
    <row r="27" customHeight="1" spans="1:7">
      <c r="A27" s="43"/>
      <c r="B27" s="43"/>
      <c r="D27" s="43"/>
      <c r="E27" s="43"/>
      <c r="F27" s="43"/>
      <c r="G27" s="43"/>
    </row>
    <row r="28" customHeight="1" spans="1:9">
      <c r="A28" s="43"/>
      <c r="B28" s="43"/>
      <c r="C28" s="43"/>
      <c r="D28" s="43"/>
      <c r="E28" s="43"/>
      <c r="F28" s="43"/>
      <c r="G28" s="43"/>
      <c r="I28" s="43"/>
    </row>
    <row r="29" customHeight="1" spans="2:8">
      <c r="B29" s="43"/>
      <c r="F29" s="43"/>
      <c r="G29" s="43"/>
      <c r="H29" s="43"/>
    </row>
    <row r="30" customHeight="1" spans="1:7">
      <c r="A30" s="43"/>
      <c r="B30" s="43"/>
      <c r="F30" s="43"/>
      <c r="G30" s="43"/>
    </row>
    <row r="31" customHeight="1" spans="2:6">
      <c r="B31" s="43"/>
      <c r="F31" s="43"/>
    </row>
    <row r="32" customHeight="1" spans="1:8">
      <c r="A32" s="43"/>
      <c r="B32" s="43"/>
      <c r="H32" s="43"/>
    </row>
    <row r="33" customHeight="1" spans="1:5">
      <c r="A33" s="43"/>
      <c r="B33" s="43"/>
      <c r="E33" s="43"/>
    </row>
    <row r="34" customHeight="1" spans="3:6">
      <c r="C34" s="43"/>
      <c r="F34" s="43"/>
    </row>
    <row r="35" customHeight="1" spans="2:2">
      <c r="B35" s="43"/>
    </row>
    <row r="36" customHeight="1" spans="2:2">
      <c r="B36" s="43"/>
    </row>
    <row r="37" customHeight="1" spans="7:7">
      <c r="G37" s="43"/>
    </row>
    <row r="38" customHeight="1" spans="2:2">
      <c r="B38" s="43"/>
    </row>
    <row r="39" customHeight="1" spans="3:7">
      <c r="C39" s="43"/>
      <c r="G39" s="4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2022-01-27T07:06:29Z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