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9045" tabRatio="964" activeTab="1"/>
  </bookViews>
  <sheets>
    <sheet name="财政拨款收支总表（表1）" sheetId="1" r:id="rId1"/>
    <sheet name="一般公共预算财政拨款支出预算表（表2）" sheetId="2" r:id="rId2"/>
    <sheet name="一般公共预算财政拨款基本支出预算表（表3）" sheetId="3" r:id="rId3"/>
    <sheet name="一般公用预算“三公”经费支出表（表4）" sheetId="4" r:id="rId4"/>
    <sheet name="部门收支总表（表6）" sheetId="5" r:id="rId5"/>
    <sheet name="部门收入总表（表7）" sheetId="6" r:id="rId6"/>
    <sheet name="部门支出总表（表8）" sheetId="7" r:id="rId7"/>
  </sheets>
  <definedNames>
    <definedName name="_xlnm.Print_Area" localSheetId="5">'部门收入总表（表7）'!$A$1:$L$35</definedName>
    <definedName name="_xlnm.Print_Area" localSheetId="4">'部门收支总表（表6）'!$A$1:$D$22</definedName>
    <definedName name="_xlnm.Print_Area" localSheetId="6">'部门支出总表（表8）'!$A$1:$H$34</definedName>
    <definedName name="_xlnm.Print_Area" localSheetId="0">'财政拨款收支总表（表1）'!$A$1:$G$21</definedName>
    <definedName name="_xlnm.Print_Area" localSheetId="2">'一般公共预算财政拨款基本支出预算表（表3）'!$A$1:$E$54</definedName>
    <definedName name="_xlnm.Print_Area" localSheetId="1">'一般公共预算财政拨款支出预算表（表2）'!$A$1:$F$35</definedName>
    <definedName name="_xlnm.Print_Area" localSheetId="3">'一般公用预算“三公”经费支出表（表4）'!$A$1:$L$8</definedName>
  </definedNames>
  <calcPr fullCalcOnLoad="1"/>
</workbook>
</file>

<file path=xl/sharedStrings.xml><?xml version="1.0" encoding="utf-8"?>
<sst xmlns="http://schemas.openxmlformats.org/spreadsheetml/2006/main" count="368" uniqueCount="226">
  <si>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</si>
  <si>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</si>
  <si>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</si>
  <si>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</si>
  <si>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</si>
  <si>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</si>
  <si>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</si>
  <si>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一、本年收入</t>
  </si>
  <si>
    <t>一、本年支出</t>
  </si>
  <si>
    <t>二、上年结转</t>
  </si>
  <si>
    <t>二、结转下年</t>
  </si>
  <si>
    <t>201</t>
  </si>
  <si>
    <t>一般公共服务支出</t>
  </si>
  <si>
    <t>208</t>
  </si>
  <si>
    <t>社会保障和就业支出</t>
  </si>
  <si>
    <t>210</t>
  </si>
  <si>
    <t>医疗卫生与计划生育支出</t>
  </si>
  <si>
    <t>221</t>
  </si>
  <si>
    <t>住房保障支出</t>
  </si>
  <si>
    <t>其他支出</t>
  </si>
  <si>
    <t>功能分类科目</t>
  </si>
  <si>
    <t>2015年预算数</t>
  </si>
  <si>
    <t>科目编码</t>
  </si>
  <si>
    <t>科目名称</t>
  </si>
  <si>
    <t>小计</t>
  </si>
  <si>
    <t>基本支出</t>
  </si>
  <si>
    <t>项目支出</t>
  </si>
  <si>
    <t xml:space="preserve">    行政运行</t>
  </si>
  <si>
    <t xml:space="preserve">    一般行政管理事务</t>
  </si>
  <si>
    <t xml:space="preserve">    机关服务</t>
  </si>
  <si>
    <t xml:space="preserve">    事业运行</t>
  </si>
  <si>
    <t xml:space="preserve">  20129</t>
  </si>
  <si>
    <t xml:space="preserve">  群众团体事务</t>
  </si>
  <si>
    <t xml:space="preserve">    2012901</t>
  </si>
  <si>
    <t xml:space="preserve">    2012902</t>
  </si>
  <si>
    <t xml:space="preserve">    2012903</t>
  </si>
  <si>
    <t xml:space="preserve">    2012904</t>
  </si>
  <si>
    <t xml:space="preserve">    厂务公开</t>
  </si>
  <si>
    <t xml:space="preserve">    2012950</t>
  </si>
  <si>
    <t xml:space="preserve">    2012999</t>
  </si>
  <si>
    <t xml:space="preserve">    其他群众团体事务支出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</si>
  <si>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</si>
  <si>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</si>
  <si>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</si>
  <si>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</si>
  <si>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</si>
  <si>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</si>
  <si>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21005</t>
  </si>
  <si>
    <t xml:space="preserve">  医疗保障</t>
  </si>
  <si>
    <t xml:space="preserve">    2100501</t>
  </si>
  <si>
    <t xml:space="preserve">    行政单位医疗</t>
  </si>
  <si>
    <t xml:space="preserve">    2100502</t>
  </si>
  <si>
    <t xml:space="preserve">    事业单位医疗</t>
  </si>
  <si>
    <t xml:space="preserve">    2100599</t>
  </si>
  <si>
    <t xml:space="preserve">    其他医疗保障支出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</si>
  <si>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</si>
  <si>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</si>
  <si>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</si>
  <si>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</si>
  <si>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2016年基本支出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</si>
  <si>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</si>
  <si>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</si>
  <si>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</si>
  <si>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</si>
  <si>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</si>
  <si>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</si>
  <si>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</si>
  <si>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</si>
  <si>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</si>
  <si>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</si>
  <si>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</si>
  <si>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</si>
  <si>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</si>
  <si>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</si>
  <si>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</si>
  <si>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</si>
  <si>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</si>
  <si>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</si>
  <si>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</si>
  <si>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</si>
  <si>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</si>
  <si>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</si>
  <si>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</si>
  <si>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</si>
  <si>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</si>
  <si>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</si>
  <si>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</si>
  <si>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</si>
  <si>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</si>
  <si>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</si>
  <si>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</si>
  <si>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</si>
  <si>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</si>
  <si>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</si>
  <si>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</si>
  <si>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</si>
  <si>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</si>
  <si>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</si>
  <si>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</si>
  <si>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</si>
  <si>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</si>
  <si>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</si>
  <si>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</si>
  <si>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</si>
  <si>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</si>
  <si>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</si>
  <si>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</si>
  <si>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</si>
  <si>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</si>
  <si>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</si>
  <si>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</si>
  <si>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</si>
  <si>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30219</t>
  </si>
  <si>
    <t xml:space="preserve">  装备购置费</t>
  </si>
  <si>
    <t xml:space="preserve">  30220</t>
  </si>
  <si>
    <t xml:space="preserve">  工程建设费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</si>
  <si>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</si>
  <si>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</si>
  <si>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</si>
  <si>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</si>
  <si>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</si>
  <si>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</si>
  <si>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</si>
  <si>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</si>
  <si>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</si>
  <si>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</si>
  <si>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</si>
  <si>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</si>
  <si>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</si>
  <si>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</si>
  <si>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</si>
  <si>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</si>
  <si>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</si>
  <si>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</si>
  <si>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</si>
  <si>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</si>
  <si>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</si>
  <si>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</si>
  <si>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</si>
  <si>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</si>
  <si>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</si>
  <si>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</si>
  <si>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</si>
  <si>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</si>
  <si>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</si>
  <si>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</si>
  <si>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</si>
  <si>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</si>
  <si>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</si>
  <si>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</si>
  <si>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</si>
  <si>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</si>
  <si>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30311</t>
  </si>
  <si>
    <t xml:space="preserve">  住房公积金</t>
  </si>
  <si>
    <t>一般公共预算“三公”经费支出表</t>
  </si>
  <si>
    <t>2016年预算数</t>
  </si>
  <si>
    <t xml:space="preserve"> 部门收支总表</t>
  </si>
  <si>
    <t>结转下年</t>
  </si>
  <si>
    <t>上年结转</t>
  </si>
  <si>
    <t>部门收入总表</t>
  </si>
  <si>
    <t>科目</t>
  </si>
  <si>
    <t>事业收入</t>
  </si>
  <si>
    <t>其他收入</t>
  </si>
  <si>
    <t>金额</t>
  </si>
  <si>
    <t>部门支出总表</t>
  </si>
  <si>
    <t>上缴上级支出</t>
  </si>
  <si>
    <t>支出</t>
  </si>
  <si>
    <t>收入</t>
  </si>
  <si>
    <t>2016年预算数</t>
  </si>
  <si>
    <t>合计</t>
  </si>
  <si>
    <t>收入总计</t>
  </si>
  <si>
    <t>支出总计</t>
  </si>
  <si>
    <t>用事业基金弥补收支差额</t>
  </si>
  <si>
    <t>一般公共预算财政拨款支出预算表</t>
  </si>
  <si>
    <t>一般公共预算财政拨款基本支出预算表</t>
  </si>
  <si>
    <t>经济分类科目</t>
  </si>
  <si>
    <t>公务用车购置及运行费</t>
  </si>
  <si>
    <t>项目</t>
  </si>
  <si>
    <t>本年收入合计</t>
  </si>
  <si>
    <t>本年支出合计</t>
  </si>
  <si>
    <t>事业收入</t>
  </si>
  <si>
    <t>其他收入</t>
  </si>
  <si>
    <t>一般公共预算拔款收入</t>
  </si>
  <si>
    <t>政府性基金预算拨款收入</t>
  </si>
  <si>
    <t>事业单位经营收入</t>
  </si>
  <si>
    <t>国有资本经营预算拨款收入</t>
  </si>
  <si>
    <t>表1</t>
  </si>
  <si>
    <t>表2</t>
  </si>
  <si>
    <t>表3</t>
  </si>
  <si>
    <t>表4</t>
  </si>
  <si>
    <t>表6</t>
  </si>
  <si>
    <t>表7</t>
  </si>
  <si>
    <t>表8</t>
  </si>
  <si>
    <t>一般公共预算
财政拨款</t>
  </si>
  <si>
    <t>政府性基金预算
财政拨款</t>
  </si>
  <si>
    <t>国有资本经营预算
财政拨款</t>
  </si>
  <si>
    <t>一般公共预算拨款</t>
  </si>
  <si>
    <t>政府性基金预算拨款</t>
  </si>
  <si>
    <t>国有资本经营预算拨款</t>
  </si>
  <si>
    <t>因公出国
（境）费</t>
  </si>
  <si>
    <t>公务用车
购置费</t>
  </si>
  <si>
    <t>公务用车
运行费</t>
  </si>
  <si>
    <t>公务接待
费</t>
  </si>
  <si>
    <t>政府性基金
预算拨款收入</t>
  </si>
  <si>
    <t>国有资本经营
预算拨款收入</t>
  </si>
  <si>
    <t>其中：
教育收费</t>
  </si>
  <si>
    <t>事业单位
经营收入</t>
  </si>
  <si>
    <t>用事业基金
弥补收支差额</t>
  </si>
  <si>
    <t>事业单位
经营支出</t>
  </si>
  <si>
    <t>对下级单
位补助支出</t>
  </si>
  <si>
    <t>科学技术</t>
  </si>
  <si>
    <t>社会保障和就业支出</t>
  </si>
  <si>
    <t>一般公共服务</t>
  </si>
  <si>
    <t>206</t>
  </si>
  <si>
    <t>科学技术</t>
  </si>
  <si>
    <t>科学技术普及</t>
  </si>
  <si>
    <t>科普活动</t>
  </si>
  <si>
    <t>青少年科技活动</t>
  </si>
  <si>
    <t xml:space="preserve">    群众团体事务</t>
  </si>
  <si>
    <t>其他科学技术普及支出</t>
  </si>
  <si>
    <t xml:space="preserve">    其他行政事业单位离退休支出</t>
  </si>
  <si>
    <t xml:space="preserve">    公务员医疗补助</t>
  </si>
  <si>
    <t>机构运行</t>
  </si>
  <si>
    <t xml:space="preserve">  30309</t>
  </si>
  <si>
    <t xml:space="preserve"> 奖励金</t>
  </si>
  <si>
    <t>一般公共预
算拨款收入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</si>
</sst>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000"/>
    <numFmt numFmtId="186" formatCode="00"/>
    <numFmt numFmtId="187" formatCode="0.0_ "/>
    <numFmt numFmtId="188" formatCode="\ \ @"/>
    <numFmt numFmtId="189" formatCode="\ \ \ \ @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4" fontId="44" fillId="0" borderId="10" xfId="51" applyNumberFormat="1" applyFont="1" applyFill="1" applyBorder="1" applyAlignment="1" applyProtection="1">
      <alignment horizontal="center" vertical="center" wrapText="1"/>
      <protection/>
    </xf>
    <xf numFmtId="185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left" vertical="center" wrapText="1"/>
    </xf>
    <xf numFmtId="188" fontId="4" fillId="0" borderId="10" xfId="0" applyNumberFormat="1" applyFont="1" applyFill="1" applyBorder="1" applyAlignment="1">
      <alignment horizontal="left" vertical="center" wrapText="1"/>
    </xf>
    <xf numFmtId="189" fontId="4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84" fontId="44" fillId="0" borderId="10" xfId="51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21.421875" style="0" customWidth="1"/>
    <col min="2" max="2" width="7.421875" style="0" customWidth="1"/>
    <col min="3" max="3" width="23.28125" style="0" customWidth="1"/>
    <col min="4" max="4" width="9.00390625" style="0" customWidth="1"/>
    <col min="5" max="5" width="9.8515625" style="0" customWidth="1"/>
    <col min="6" max="6" width="11.421875" style="0" customWidth="1"/>
    <col min="7" max="7" width="10.421875" style="0" customWidth="1"/>
  </cols>
  <sheetData>
    <row r="1" ht="13.5">
      <c r="A1" t="s">
        <v>186</v>
      </c>
    </row>
    <row r="2" spans="1:7" ht="22.5">
      <c r="A2" s="24" t="s">
        <v>0</v>
      </c>
      <c r="B2" s="24"/>
      <c r="C2" s="24"/>
      <c r="D2" s="24"/>
      <c r="E2" s="24"/>
      <c r="F2" s="24"/>
      <c r="G2" s="24"/>
    </row>
    <row r="4" ht="13.5">
      <c r="G4" s="4" t="s">
        <v>1</v>
      </c>
    </row>
    <row r="5" spans="1:7" ht="13.5">
      <c r="A5" s="25" t="s">
        <v>2</v>
      </c>
      <c r="B5" s="25"/>
      <c r="C5" s="25" t="s">
        <v>3</v>
      </c>
      <c r="D5" s="25"/>
      <c r="E5" s="25"/>
      <c r="F5" s="25"/>
      <c r="G5" s="25"/>
    </row>
    <row r="6" spans="1:7" ht="40.5">
      <c r="A6" s="9" t="s">
        <v>4</v>
      </c>
      <c r="B6" s="9" t="s">
        <v>5</v>
      </c>
      <c r="C6" s="9" t="s">
        <v>4</v>
      </c>
      <c r="D6" s="9" t="s">
        <v>6</v>
      </c>
      <c r="E6" s="10" t="s">
        <v>193</v>
      </c>
      <c r="F6" s="10" t="s">
        <v>194</v>
      </c>
      <c r="G6" s="10" t="s">
        <v>195</v>
      </c>
    </row>
    <row r="7" spans="1:7" ht="13.5">
      <c r="A7" s="1" t="s">
        <v>7</v>
      </c>
      <c r="B7" s="1">
        <f>SUM(B8:B10)</f>
        <v>224.12</v>
      </c>
      <c r="C7" s="1" t="s">
        <v>8</v>
      </c>
      <c r="D7" s="1">
        <f aca="true" t="shared" si="0" ref="D7:D12">E7</f>
        <v>264.12</v>
      </c>
      <c r="E7" s="1">
        <f>SUM(E8:E12)</f>
        <v>264.12</v>
      </c>
      <c r="F7" s="1"/>
      <c r="G7" s="1"/>
    </row>
    <row r="8" spans="1:7" ht="13.5">
      <c r="A8" s="1" t="s">
        <v>196</v>
      </c>
      <c r="B8" s="1">
        <v>224.12</v>
      </c>
      <c r="C8" s="1" t="s">
        <v>212</v>
      </c>
      <c r="D8" s="1">
        <f t="shared" si="0"/>
        <v>100.44</v>
      </c>
      <c r="E8" s="1">
        <v>100.44</v>
      </c>
      <c r="F8" s="1"/>
      <c r="G8" s="1"/>
    </row>
    <row r="9" spans="1:7" ht="13.5">
      <c r="A9" s="1" t="s">
        <v>197</v>
      </c>
      <c r="B9" s="1"/>
      <c r="C9" s="1" t="s">
        <v>210</v>
      </c>
      <c r="D9" s="1">
        <f t="shared" si="0"/>
        <v>114.99</v>
      </c>
      <c r="E9" s="1">
        <f>74.99+40</f>
        <v>114.99</v>
      </c>
      <c r="F9" s="1"/>
      <c r="G9" s="1"/>
    </row>
    <row r="10" spans="1:7" ht="13.5">
      <c r="A10" s="1" t="s">
        <v>198</v>
      </c>
      <c r="B10" s="1"/>
      <c r="C10" s="1" t="s">
        <v>211</v>
      </c>
      <c r="D10" s="1">
        <f t="shared" si="0"/>
        <v>29.14</v>
      </c>
      <c r="E10" s="1">
        <v>29.14</v>
      </c>
      <c r="F10" s="1"/>
      <c r="G10" s="1"/>
    </row>
    <row r="11" spans="1:7" ht="13.5">
      <c r="A11" s="1"/>
      <c r="B11" s="1"/>
      <c r="C11" s="1" t="s">
        <v>16</v>
      </c>
      <c r="D11" s="1">
        <f t="shared" si="0"/>
        <v>10.27</v>
      </c>
      <c r="E11" s="1">
        <v>10.27</v>
      </c>
      <c r="F11" s="1"/>
      <c r="G11" s="1"/>
    </row>
    <row r="12" spans="1:7" ht="13.5">
      <c r="A12" s="1" t="s">
        <v>9</v>
      </c>
      <c r="B12" s="1">
        <v>40</v>
      </c>
      <c r="C12" s="1" t="s">
        <v>18</v>
      </c>
      <c r="D12" s="1">
        <f t="shared" si="0"/>
        <v>9.28</v>
      </c>
      <c r="E12" s="1">
        <v>9.28</v>
      </c>
      <c r="F12" s="1"/>
      <c r="G12" s="1"/>
    </row>
    <row r="13" spans="1:7" ht="13.5">
      <c r="A13" s="1" t="s">
        <v>196</v>
      </c>
      <c r="B13" s="1">
        <v>40</v>
      </c>
      <c r="C13" s="1" t="s">
        <v>19</v>
      </c>
      <c r="D13" s="1"/>
      <c r="E13" s="1"/>
      <c r="F13" s="1"/>
      <c r="G13" s="1"/>
    </row>
    <row r="14" spans="1:7" ht="13.5">
      <c r="A14" s="1" t="s">
        <v>197</v>
      </c>
      <c r="B14" s="1"/>
      <c r="D14" s="1"/>
      <c r="E14" s="1"/>
      <c r="F14" s="1"/>
      <c r="G14" s="1"/>
    </row>
    <row r="15" spans="1:7" ht="13.5">
      <c r="A15" s="1" t="s">
        <v>198</v>
      </c>
      <c r="B15" s="1"/>
      <c r="C15" s="1" t="s">
        <v>10</v>
      </c>
      <c r="D15" s="1"/>
      <c r="E15" s="1"/>
      <c r="F15" s="1"/>
      <c r="G15" s="1"/>
    </row>
    <row r="16" spans="1:7" ht="13.5">
      <c r="A16" s="1"/>
      <c r="B16" s="1"/>
      <c r="D16" s="1"/>
      <c r="E16" s="1"/>
      <c r="F16" s="1"/>
      <c r="G16" s="1"/>
    </row>
    <row r="17" spans="1:7" ht="13.5">
      <c r="A17" s="1"/>
      <c r="B17" s="1"/>
      <c r="C17" s="1"/>
      <c r="D17" s="1"/>
      <c r="E17" s="1"/>
      <c r="F17" s="1"/>
      <c r="G17" s="1"/>
    </row>
    <row r="18" spans="1:7" ht="13.5">
      <c r="A18" s="1"/>
      <c r="B18" s="1"/>
      <c r="D18" s="1"/>
      <c r="E18" s="1"/>
      <c r="F18" s="1"/>
      <c r="G18" s="1"/>
    </row>
    <row r="19" spans="1:7" ht="13.5">
      <c r="A19" s="1"/>
      <c r="B19" s="1"/>
      <c r="D19" s="1"/>
      <c r="E19" s="1"/>
      <c r="F19" s="1"/>
      <c r="G19" s="1"/>
    </row>
    <row r="20" spans="1:7" ht="13.5">
      <c r="A20" s="1"/>
      <c r="B20" s="1"/>
      <c r="D20" s="1"/>
      <c r="E20" s="1"/>
      <c r="F20" s="1"/>
      <c r="G20" s="1"/>
    </row>
    <row r="21" spans="1:7" ht="13.5">
      <c r="A21" s="9" t="s">
        <v>170</v>
      </c>
      <c r="B21" s="1">
        <f>B12+B7</f>
        <v>264.12</v>
      </c>
      <c r="C21" s="9" t="s">
        <v>171</v>
      </c>
      <c r="D21" s="1">
        <f>E21</f>
        <v>264.12</v>
      </c>
      <c r="E21" s="1">
        <f>E7</f>
        <v>264.12</v>
      </c>
      <c r="F21" s="1"/>
      <c r="G21" s="1"/>
    </row>
  </sheetData>
  <sheetProtection/>
  <mergeCells count="3">
    <mergeCell ref="A2:G2"/>
    <mergeCell ref="A5:B5"/>
    <mergeCell ref="C5:G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12.7109375" style="0" bestFit="1" customWidth="1"/>
    <col min="2" max="2" width="32.28125" style="0" customWidth="1"/>
    <col min="3" max="3" width="9.7109375" style="2" customWidth="1"/>
    <col min="4" max="4" width="9.140625" style="0" customWidth="1"/>
    <col min="5" max="5" width="10.00390625" style="0" customWidth="1"/>
    <col min="6" max="6" width="11.140625" style="0" customWidth="1"/>
  </cols>
  <sheetData>
    <row r="1" ht="13.5">
      <c r="A1" t="s">
        <v>187</v>
      </c>
    </row>
    <row r="2" spans="1:6" ht="22.5">
      <c r="A2" s="24" t="s">
        <v>173</v>
      </c>
      <c r="B2" s="24"/>
      <c r="C2" s="24"/>
      <c r="D2" s="24"/>
      <c r="E2" s="24"/>
      <c r="F2" s="24"/>
    </row>
    <row r="4" ht="13.5">
      <c r="F4" s="4" t="s">
        <v>1</v>
      </c>
    </row>
    <row r="5" spans="1:6" ht="13.5">
      <c r="A5" s="26" t="s">
        <v>20</v>
      </c>
      <c r="B5" s="27"/>
      <c r="C5" s="28" t="s">
        <v>21</v>
      </c>
      <c r="D5" s="30" t="s">
        <v>168</v>
      </c>
      <c r="E5" s="31"/>
      <c r="F5" s="27"/>
    </row>
    <row r="6" spans="1:6" ht="13.5">
      <c r="A6" s="3" t="s">
        <v>22</v>
      </c>
      <c r="B6" s="3" t="s">
        <v>23</v>
      </c>
      <c r="C6" s="29"/>
      <c r="D6" s="3" t="s">
        <v>24</v>
      </c>
      <c r="E6" s="3" t="s">
        <v>25</v>
      </c>
      <c r="F6" s="3" t="s">
        <v>26</v>
      </c>
    </row>
    <row r="7" spans="1:6" ht="13.5">
      <c r="A7" s="1"/>
      <c r="B7" s="8" t="s">
        <v>6</v>
      </c>
      <c r="C7" s="11">
        <f>C8+C16+C22+C27+C33</f>
        <v>212.82000000000002</v>
      </c>
      <c r="D7" s="1">
        <f>E7+F7</f>
        <v>224.12</v>
      </c>
      <c r="E7" s="11">
        <f>E8+E16+E22+E27+E33+E28</f>
        <v>163.07</v>
      </c>
      <c r="F7" s="11">
        <f>F8+F16+F22+F27+F33+F28</f>
        <v>61.05</v>
      </c>
    </row>
    <row r="8" spans="1:6" ht="13.5">
      <c r="A8" s="17">
        <v>201</v>
      </c>
      <c r="B8" s="1" t="s">
        <v>212</v>
      </c>
      <c r="C8" s="11">
        <v>105.18</v>
      </c>
      <c r="D8" s="1">
        <f>E8+F8</f>
        <v>100.44</v>
      </c>
      <c r="E8" s="1">
        <f>E9</f>
        <v>98.39</v>
      </c>
      <c r="F8" s="1">
        <f>F9</f>
        <v>2.05</v>
      </c>
    </row>
    <row r="9" spans="1:6" ht="13.5">
      <c r="A9" s="1" t="s">
        <v>31</v>
      </c>
      <c r="B9" s="1" t="s">
        <v>218</v>
      </c>
      <c r="C9" s="12">
        <v>105.18</v>
      </c>
      <c r="D9" s="1">
        <f aca="true" t="shared" si="0" ref="D9:D35">E9+F9</f>
        <v>100.44</v>
      </c>
      <c r="E9" s="1">
        <f>SUM(E10:E14)</f>
        <v>98.39</v>
      </c>
      <c r="F9" s="1">
        <f>SUM(F10:F14)</f>
        <v>2.05</v>
      </c>
    </row>
    <row r="10" spans="1:6" ht="13.5">
      <c r="A10" s="1" t="s">
        <v>33</v>
      </c>
      <c r="B10" s="1" t="s">
        <v>27</v>
      </c>
      <c r="C10" s="12">
        <v>74.18</v>
      </c>
      <c r="D10" s="1">
        <f t="shared" si="0"/>
        <v>98.39</v>
      </c>
      <c r="E10" s="1">
        <v>98.39</v>
      </c>
      <c r="F10" s="1"/>
    </row>
    <row r="11" spans="1:6" ht="13.5">
      <c r="A11" s="1" t="s">
        <v>34</v>
      </c>
      <c r="B11" s="1" t="s">
        <v>28</v>
      </c>
      <c r="C11" s="12">
        <v>20.5</v>
      </c>
      <c r="D11" s="1">
        <f t="shared" si="0"/>
        <v>2.05</v>
      </c>
      <c r="E11" s="36"/>
      <c r="F11" s="36">
        <v>2.05</v>
      </c>
    </row>
    <row r="12" spans="1:6" ht="13.5">
      <c r="A12" s="1" t="s">
        <v>35</v>
      </c>
      <c r="B12" s="1" t="s">
        <v>29</v>
      </c>
      <c r="C12" s="11"/>
      <c r="D12" s="1">
        <f t="shared" si="0"/>
        <v>0</v>
      </c>
      <c r="E12" s="1"/>
      <c r="F12" s="1"/>
    </row>
    <row r="13" spans="1:6" ht="13.5">
      <c r="A13" s="1" t="s">
        <v>36</v>
      </c>
      <c r="B13" s="1" t="s">
        <v>37</v>
      </c>
      <c r="C13" s="11"/>
      <c r="D13" s="1">
        <f t="shared" si="0"/>
        <v>0</v>
      </c>
      <c r="E13" s="1"/>
      <c r="F13" s="1"/>
    </row>
    <row r="14" spans="1:6" ht="13.5">
      <c r="A14" s="1" t="s">
        <v>38</v>
      </c>
      <c r="B14" s="1" t="s">
        <v>30</v>
      </c>
      <c r="C14" s="12">
        <v>10.5</v>
      </c>
      <c r="D14" s="1">
        <f t="shared" si="0"/>
        <v>0</v>
      </c>
      <c r="E14" s="1"/>
      <c r="F14" s="1"/>
    </row>
    <row r="15" spans="1:6" ht="13.5">
      <c r="A15" s="1" t="s">
        <v>39</v>
      </c>
      <c r="B15" s="1" t="s">
        <v>40</v>
      </c>
      <c r="C15" s="11"/>
      <c r="D15" s="1">
        <f t="shared" si="0"/>
        <v>0</v>
      </c>
      <c r="E15" s="1"/>
      <c r="F15" s="1"/>
    </row>
    <row r="16" spans="1:6" ht="13.5">
      <c r="A16" s="13" t="s">
        <v>213</v>
      </c>
      <c r="B16" s="14" t="s">
        <v>214</v>
      </c>
      <c r="C16" s="11">
        <v>75</v>
      </c>
      <c r="D16" s="1">
        <f t="shared" si="0"/>
        <v>74.99</v>
      </c>
      <c r="E16" s="1">
        <f>E17</f>
        <v>15.99</v>
      </c>
      <c r="F16" s="1">
        <f>SUM(F18:F22)</f>
        <v>59</v>
      </c>
    </row>
    <row r="17" spans="1:6" ht="13.5">
      <c r="A17" s="1">
        <v>20607</v>
      </c>
      <c r="B17" s="15" t="s">
        <v>215</v>
      </c>
      <c r="C17" s="11">
        <v>75</v>
      </c>
      <c r="D17" s="1">
        <f t="shared" si="0"/>
        <v>74.99</v>
      </c>
      <c r="E17" s="1">
        <f>SUM(E18:E21)</f>
        <v>15.99</v>
      </c>
      <c r="F17" s="1">
        <f>SUM(F18:F21)</f>
        <v>59</v>
      </c>
    </row>
    <row r="18" spans="1:6" ht="13.5">
      <c r="A18" s="1">
        <v>2060701</v>
      </c>
      <c r="B18" s="15" t="s">
        <v>222</v>
      </c>
      <c r="C18" s="11"/>
      <c r="D18" s="1">
        <f t="shared" si="0"/>
        <v>15.99</v>
      </c>
      <c r="E18" s="1">
        <v>15.99</v>
      </c>
      <c r="F18" s="1"/>
    </row>
    <row r="19" spans="1:6" ht="13.5">
      <c r="A19" s="1">
        <v>2060702</v>
      </c>
      <c r="B19" s="16" t="s">
        <v>216</v>
      </c>
      <c r="C19" s="11">
        <v>70</v>
      </c>
      <c r="D19" s="1">
        <f t="shared" si="0"/>
        <v>54</v>
      </c>
      <c r="E19" s="1"/>
      <c r="F19" s="1">
        <v>54</v>
      </c>
    </row>
    <row r="20" spans="1:6" ht="13.5">
      <c r="A20" s="1">
        <v>2060703</v>
      </c>
      <c r="B20" s="16" t="s">
        <v>217</v>
      </c>
      <c r="C20" s="11">
        <v>5</v>
      </c>
      <c r="D20" s="1">
        <f t="shared" si="0"/>
        <v>5</v>
      </c>
      <c r="E20" s="1"/>
      <c r="F20" s="1">
        <v>5</v>
      </c>
    </row>
    <row r="21" spans="1:6" ht="13.5">
      <c r="A21" s="1">
        <v>2060799</v>
      </c>
      <c r="B21" s="16" t="s">
        <v>219</v>
      </c>
      <c r="C21" s="11"/>
      <c r="D21" s="1">
        <f t="shared" si="0"/>
        <v>0</v>
      </c>
      <c r="E21" s="1"/>
      <c r="F21" s="1"/>
    </row>
    <row r="22" spans="1:6" ht="13.5">
      <c r="A22" s="1" t="s">
        <v>13</v>
      </c>
      <c r="B22" s="1" t="s">
        <v>14</v>
      </c>
      <c r="C22" s="11">
        <v>17.59</v>
      </c>
      <c r="D22" s="1">
        <f t="shared" si="0"/>
        <v>29.14</v>
      </c>
      <c r="E22" s="1">
        <f>E23</f>
        <v>29.14</v>
      </c>
      <c r="F22" s="1"/>
    </row>
    <row r="23" spans="1:6" ht="13.5">
      <c r="A23" s="1" t="s">
        <v>41</v>
      </c>
      <c r="B23" s="1" t="s">
        <v>42</v>
      </c>
      <c r="C23" s="11">
        <v>17.59</v>
      </c>
      <c r="D23" s="1">
        <f t="shared" si="0"/>
        <v>29.14</v>
      </c>
      <c r="E23" s="1">
        <f>SUM(E24:E26)</f>
        <v>29.14</v>
      </c>
      <c r="F23" s="1"/>
    </row>
    <row r="24" spans="1:6" ht="13.5">
      <c r="A24" s="1" t="s">
        <v>43</v>
      </c>
      <c r="B24" s="1" t="s">
        <v>44</v>
      </c>
      <c r="C24" s="18">
        <v>17.59</v>
      </c>
      <c r="D24" s="1">
        <f t="shared" si="0"/>
        <v>28.59</v>
      </c>
      <c r="E24" s="1">
        <v>28.59</v>
      </c>
      <c r="F24" s="1"/>
    </row>
    <row r="25" spans="1:6" ht="13.5">
      <c r="A25" s="1" t="s">
        <v>45</v>
      </c>
      <c r="B25" s="1" t="s">
        <v>46</v>
      </c>
      <c r="C25" s="11"/>
      <c r="D25" s="1">
        <f t="shared" si="0"/>
        <v>0</v>
      </c>
      <c r="E25" s="1"/>
      <c r="F25" s="1"/>
    </row>
    <row r="26" spans="1:6" ht="13.5">
      <c r="A26" s="11">
        <v>2080599</v>
      </c>
      <c r="B26" s="1" t="s">
        <v>220</v>
      </c>
      <c r="C26" s="11"/>
      <c r="D26" s="1">
        <f t="shared" si="0"/>
        <v>0.55</v>
      </c>
      <c r="E26" s="1">
        <v>0.55</v>
      </c>
      <c r="F26" s="1"/>
    </row>
    <row r="27" spans="1:6" ht="13.5">
      <c r="A27" s="1" t="s">
        <v>15</v>
      </c>
      <c r="B27" s="1" t="s">
        <v>16</v>
      </c>
      <c r="C27" s="11">
        <v>8.14</v>
      </c>
      <c r="D27" s="1">
        <f t="shared" si="0"/>
        <v>0</v>
      </c>
      <c r="E27" s="1"/>
      <c r="F27" s="1"/>
    </row>
    <row r="28" spans="1:6" ht="13.5">
      <c r="A28" s="1" t="s">
        <v>47</v>
      </c>
      <c r="B28" s="1" t="s">
        <v>48</v>
      </c>
      <c r="C28" s="11">
        <v>8.14</v>
      </c>
      <c r="D28" s="1">
        <f t="shared" si="0"/>
        <v>10.27</v>
      </c>
      <c r="E28" s="1">
        <f>SUM(E29:E31)</f>
        <v>10.27</v>
      </c>
      <c r="F28" s="1"/>
    </row>
    <row r="29" spans="1:6" ht="13.5">
      <c r="A29" s="1" t="s">
        <v>49</v>
      </c>
      <c r="B29" s="1" t="s">
        <v>50</v>
      </c>
      <c r="C29" s="18">
        <v>4.89</v>
      </c>
      <c r="D29" s="1">
        <f t="shared" si="0"/>
        <v>6.52</v>
      </c>
      <c r="E29" s="1">
        <v>6.52</v>
      </c>
      <c r="F29" s="1"/>
    </row>
    <row r="30" spans="1:6" ht="13.5">
      <c r="A30" s="1" t="s">
        <v>51</v>
      </c>
      <c r="B30" s="1" t="s">
        <v>52</v>
      </c>
      <c r="C30" s="18">
        <v>1.01</v>
      </c>
      <c r="D30" s="1">
        <f t="shared" si="0"/>
        <v>1.31</v>
      </c>
      <c r="E30" s="1">
        <v>1.31</v>
      </c>
      <c r="F30" s="1"/>
    </row>
    <row r="31" spans="1:6" ht="13.5">
      <c r="A31" s="1">
        <v>2100503</v>
      </c>
      <c r="B31" s="1" t="s">
        <v>221</v>
      </c>
      <c r="C31" s="18"/>
      <c r="D31" s="1">
        <f t="shared" si="0"/>
        <v>2.44</v>
      </c>
      <c r="E31" s="1">
        <v>2.44</v>
      </c>
      <c r="F31" s="1"/>
    </row>
    <row r="32" spans="1:6" ht="13.5">
      <c r="A32" s="1" t="s">
        <v>53</v>
      </c>
      <c r="B32" s="1" t="s">
        <v>54</v>
      </c>
      <c r="C32" s="18">
        <v>2.24</v>
      </c>
      <c r="D32" s="1">
        <f t="shared" si="0"/>
        <v>0</v>
      </c>
      <c r="E32" s="1"/>
      <c r="F32" s="1"/>
    </row>
    <row r="33" spans="1:6" ht="13.5">
      <c r="A33" s="1" t="s">
        <v>17</v>
      </c>
      <c r="B33" s="1" t="s">
        <v>18</v>
      </c>
      <c r="C33" s="11">
        <v>6.91</v>
      </c>
      <c r="D33" s="1">
        <f t="shared" si="0"/>
        <v>9.28</v>
      </c>
      <c r="E33" s="1">
        <f>E34</f>
        <v>9.28</v>
      </c>
      <c r="F33" s="1"/>
    </row>
    <row r="34" spans="1:6" ht="13.5">
      <c r="A34" s="1" t="s">
        <v>55</v>
      </c>
      <c r="B34" s="1" t="s">
        <v>56</v>
      </c>
      <c r="C34" s="11">
        <v>6.91</v>
      </c>
      <c r="D34" s="1">
        <f t="shared" si="0"/>
        <v>9.28</v>
      </c>
      <c r="E34" s="1">
        <f>E35</f>
        <v>9.28</v>
      </c>
      <c r="F34" s="1"/>
    </row>
    <row r="35" spans="1:6" ht="13.5">
      <c r="A35" s="1" t="s">
        <v>57</v>
      </c>
      <c r="B35" s="1" t="s">
        <v>58</v>
      </c>
      <c r="C35" s="11">
        <v>6.91</v>
      </c>
      <c r="D35" s="1">
        <f t="shared" si="0"/>
        <v>9.28</v>
      </c>
      <c r="E35" s="1">
        <v>9.28</v>
      </c>
      <c r="F35" s="1"/>
    </row>
  </sheetData>
  <sheetProtection/>
  <mergeCells count="4">
    <mergeCell ref="A2:F2"/>
    <mergeCell ref="A5:B5"/>
    <mergeCell ref="C5:C6"/>
    <mergeCell ref="D5:F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PageLayoutView="0" workbookViewId="0" topLeftCell="A1">
      <selection activeCell="C58" sqref="C58"/>
    </sheetView>
  </sheetViews>
  <sheetFormatPr defaultColWidth="9.140625" defaultRowHeight="15"/>
  <cols>
    <col min="1" max="1" width="9.00390625" style="0" bestFit="1" customWidth="1"/>
    <col min="2" max="2" width="29.00390625" style="0" customWidth="1"/>
    <col min="3" max="3" width="14.8515625" style="0" customWidth="1"/>
    <col min="4" max="4" width="13.8515625" style="0" customWidth="1"/>
    <col min="5" max="5" width="13.57421875" style="0" customWidth="1"/>
  </cols>
  <sheetData>
    <row r="1" ht="13.5">
      <c r="A1" t="s">
        <v>188</v>
      </c>
    </row>
    <row r="2" spans="1:5" ht="22.5">
      <c r="A2" s="24" t="s">
        <v>174</v>
      </c>
      <c r="B2" s="24"/>
      <c r="C2" s="24"/>
      <c r="D2" s="24"/>
      <c r="E2" s="24"/>
    </row>
    <row r="4" ht="13.5">
      <c r="E4" s="4" t="s">
        <v>1</v>
      </c>
    </row>
    <row r="5" spans="1:5" ht="13.5">
      <c r="A5" s="25" t="s">
        <v>175</v>
      </c>
      <c r="B5" s="25"/>
      <c r="C5" s="25" t="s">
        <v>59</v>
      </c>
      <c r="D5" s="25"/>
      <c r="E5" s="25"/>
    </row>
    <row r="6" spans="1:5" ht="13.5">
      <c r="A6" s="9" t="s">
        <v>22</v>
      </c>
      <c r="B6" s="9" t="s">
        <v>23</v>
      </c>
      <c r="C6" s="9" t="s">
        <v>169</v>
      </c>
      <c r="D6" s="9" t="s">
        <v>60</v>
      </c>
      <c r="E6" s="9" t="s">
        <v>61</v>
      </c>
    </row>
    <row r="7" spans="1:5" ht="13.5">
      <c r="A7" s="1"/>
      <c r="B7" s="9" t="s">
        <v>6</v>
      </c>
      <c r="C7" s="1">
        <f>D7+E7</f>
        <v>163.07</v>
      </c>
      <c r="D7" s="1">
        <f>D8+D45</f>
        <v>148.12</v>
      </c>
      <c r="E7" s="1">
        <f>E15</f>
        <v>14.95</v>
      </c>
    </row>
    <row r="8" spans="1:5" ht="13.5">
      <c r="A8" s="1" t="s">
        <v>62</v>
      </c>
      <c r="B8" s="1" t="s">
        <v>63</v>
      </c>
      <c r="C8" s="1">
        <f aca="true" t="shared" si="0" ref="C8:C54">D8+E8</f>
        <v>112.74</v>
      </c>
      <c r="D8" s="1">
        <f>SUM(D9:D14)</f>
        <v>112.74</v>
      </c>
      <c r="E8" s="1"/>
    </row>
    <row r="9" spans="1:5" ht="13.5">
      <c r="A9" s="1" t="s">
        <v>64</v>
      </c>
      <c r="B9" s="1" t="s">
        <v>65</v>
      </c>
      <c r="C9" s="1">
        <f t="shared" si="0"/>
        <v>39.38</v>
      </c>
      <c r="D9" s="1">
        <v>39.38</v>
      </c>
      <c r="E9" s="1"/>
    </row>
    <row r="10" spans="1:5" ht="13.5">
      <c r="A10" s="1" t="s">
        <v>66</v>
      </c>
      <c r="B10" s="1" t="s">
        <v>67</v>
      </c>
      <c r="C10" s="1">
        <f t="shared" si="0"/>
        <v>33.16</v>
      </c>
      <c r="D10" s="1">
        <v>33.16</v>
      </c>
      <c r="E10" s="1"/>
    </row>
    <row r="11" spans="1:5" ht="13.5">
      <c r="A11" s="1" t="s">
        <v>68</v>
      </c>
      <c r="B11" s="1" t="s">
        <v>69</v>
      </c>
      <c r="C11" s="1">
        <f t="shared" si="0"/>
        <v>5.41</v>
      </c>
      <c r="D11" s="1">
        <v>5.41</v>
      </c>
      <c r="E11" s="1"/>
    </row>
    <row r="12" spans="1:5" ht="13.5">
      <c r="A12" s="1" t="s">
        <v>70</v>
      </c>
      <c r="B12" s="1" t="s">
        <v>71</v>
      </c>
      <c r="C12" s="1">
        <f t="shared" si="0"/>
        <v>11.01</v>
      </c>
      <c r="D12" s="1">
        <v>11.01</v>
      </c>
      <c r="E12" s="1"/>
    </row>
    <row r="13" spans="1:5" ht="13.5">
      <c r="A13" s="1" t="s">
        <v>72</v>
      </c>
      <c r="B13" s="1" t="s">
        <v>73</v>
      </c>
      <c r="C13" s="1">
        <f t="shared" si="0"/>
        <v>4.78</v>
      </c>
      <c r="D13" s="1">
        <v>4.78</v>
      </c>
      <c r="E13" s="1"/>
    </row>
    <row r="14" spans="1:5" ht="13.5">
      <c r="A14" s="1" t="s">
        <v>74</v>
      </c>
      <c r="B14" s="1" t="s">
        <v>75</v>
      </c>
      <c r="C14" s="1">
        <f t="shared" si="0"/>
        <v>19</v>
      </c>
      <c r="D14" s="1">
        <v>19</v>
      </c>
      <c r="E14" s="1"/>
    </row>
    <row r="15" spans="1:5" ht="13.5">
      <c r="A15" s="1" t="s">
        <v>76</v>
      </c>
      <c r="B15" s="1" t="s">
        <v>77</v>
      </c>
      <c r="C15" s="1">
        <f t="shared" si="0"/>
        <v>14.95</v>
      </c>
      <c r="D15" s="1"/>
      <c r="E15" s="1">
        <f>SUM(E16:E44)</f>
        <v>14.95</v>
      </c>
    </row>
    <row r="16" spans="1:5" ht="13.5">
      <c r="A16" s="1" t="s">
        <v>78</v>
      </c>
      <c r="B16" s="1" t="s">
        <v>79</v>
      </c>
      <c r="C16" s="1">
        <f t="shared" si="0"/>
        <v>0.77</v>
      </c>
      <c r="D16" s="1"/>
      <c r="E16" s="1">
        <v>0.77</v>
      </c>
    </row>
    <row r="17" spans="1:5" ht="13.5">
      <c r="A17" s="1" t="s">
        <v>80</v>
      </c>
      <c r="B17" s="1" t="s">
        <v>81</v>
      </c>
      <c r="C17" s="1">
        <f t="shared" si="0"/>
        <v>0</v>
      </c>
      <c r="D17" s="1"/>
      <c r="E17" s="1"/>
    </row>
    <row r="18" spans="1:5" ht="13.5">
      <c r="A18" s="1" t="s">
        <v>82</v>
      </c>
      <c r="B18" s="1" t="s">
        <v>83</v>
      </c>
      <c r="C18" s="1">
        <f t="shared" si="0"/>
        <v>0</v>
      </c>
      <c r="D18" s="1"/>
      <c r="E18" s="1"/>
    </row>
    <row r="19" spans="1:5" ht="13.5">
      <c r="A19" s="1" t="s">
        <v>84</v>
      </c>
      <c r="B19" s="1" t="s">
        <v>85</v>
      </c>
      <c r="C19" s="1">
        <f t="shared" si="0"/>
        <v>0</v>
      </c>
      <c r="D19" s="1"/>
      <c r="E19" s="1"/>
    </row>
    <row r="20" spans="1:5" ht="13.5">
      <c r="A20" s="1" t="s">
        <v>86</v>
      </c>
      <c r="B20" s="1" t="s">
        <v>87</v>
      </c>
      <c r="C20" s="1">
        <f t="shared" si="0"/>
        <v>0</v>
      </c>
      <c r="D20" s="1"/>
      <c r="E20" s="1"/>
    </row>
    <row r="21" spans="1:5" ht="13.5">
      <c r="A21" s="1" t="s">
        <v>88</v>
      </c>
      <c r="B21" s="1" t="s">
        <v>89</v>
      </c>
      <c r="C21" s="1">
        <f t="shared" si="0"/>
        <v>0</v>
      </c>
      <c r="D21" s="1"/>
      <c r="E21" s="1"/>
    </row>
    <row r="22" spans="1:5" ht="13.5">
      <c r="A22" s="1" t="s">
        <v>90</v>
      </c>
      <c r="B22" s="1" t="s">
        <v>91</v>
      </c>
      <c r="C22" s="1">
        <f t="shared" si="0"/>
        <v>0.72</v>
      </c>
      <c r="D22" s="1"/>
      <c r="E22" s="1">
        <v>0.72</v>
      </c>
    </row>
    <row r="23" spans="1:5" ht="13.5">
      <c r="A23" s="1" t="s">
        <v>92</v>
      </c>
      <c r="B23" s="1" t="s">
        <v>93</v>
      </c>
      <c r="C23" s="1">
        <f t="shared" si="0"/>
        <v>0</v>
      </c>
      <c r="D23" s="1"/>
      <c r="E23" s="1"/>
    </row>
    <row r="24" spans="1:5" ht="13.5">
      <c r="A24" s="1" t="s">
        <v>94</v>
      </c>
      <c r="B24" s="1" t="s">
        <v>95</v>
      </c>
      <c r="C24" s="1">
        <f t="shared" si="0"/>
        <v>0</v>
      </c>
      <c r="D24" s="1"/>
      <c r="E24" s="1"/>
    </row>
    <row r="25" spans="1:5" ht="13.5">
      <c r="A25" s="1" t="s">
        <v>96</v>
      </c>
      <c r="B25" s="1" t="s">
        <v>97</v>
      </c>
      <c r="C25" s="1">
        <f t="shared" si="0"/>
        <v>6.6</v>
      </c>
      <c r="D25" s="1"/>
      <c r="E25" s="1">
        <v>6.6</v>
      </c>
    </row>
    <row r="26" spans="1:5" ht="13.5">
      <c r="A26" s="1" t="s">
        <v>98</v>
      </c>
      <c r="B26" s="1" t="s">
        <v>99</v>
      </c>
      <c r="C26" s="1">
        <f t="shared" si="0"/>
        <v>0</v>
      </c>
      <c r="D26" s="1"/>
      <c r="E26" s="1"/>
    </row>
    <row r="27" spans="1:5" ht="13.5">
      <c r="A27" s="1" t="s">
        <v>100</v>
      </c>
      <c r="B27" s="1" t="s">
        <v>101</v>
      </c>
      <c r="C27" s="1">
        <f t="shared" si="0"/>
        <v>0</v>
      </c>
      <c r="D27" s="1"/>
      <c r="E27" s="1"/>
    </row>
    <row r="28" spans="1:5" ht="13.5">
      <c r="A28" s="1" t="s">
        <v>102</v>
      </c>
      <c r="B28" s="1" t="s">
        <v>103</v>
      </c>
      <c r="C28" s="1">
        <f t="shared" si="0"/>
        <v>0</v>
      </c>
      <c r="D28" s="1"/>
      <c r="E28" s="1"/>
    </row>
    <row r="29" spans="1:5" ht="13.5">
      <c r="A29" s="1" t="s">
        <v>104</v>
      </c>
      <c r="B29" s="1" t="s">
        <v>105</v>
      </c>
      <c r="C29" s="1">
        <f t="shared" si="0"/>
        <v>0.77</v>
      </c>
      <c r="D29" s="1"/>
      <c r="E29" s="1">
        <v>0.77</v>
      </c>
    </row>
    <row r="30" spans="1:5" ht="13.5">
      <c r="A30" s="1" t="s">
        <v>106</v>
      </c>
      <c r="B30" s="1" t="s">
        <v>107</v>
      </c>
      <c r="C30" s="1">
        <f t="shared" si="0"/>
        <v>1.32</v>
      </c>
      <c r="D30" s="1"/>
      <c r="E30" s="1">
        <v>1.32</v>
      </c>
    </row>
    <row r="31" spans="1:5" ht="13.5">
      <c r="A31" s="1" t="s">
        <v>108</v>
      </c>
      <c r="B31" s="1" t="s">
        <v>109</v>
      </c>
      <c r="C31" s="1">
        <f t="shared" si="0"/>
        <v>1.2</v>
      </c>
      <c r="D31" s="1"/>
      <c r="E31" s="1">
        <v>1.2</v>
      </c>
    </row>
    <row r="32" spans="1:5" ht="13.5">
      <c r="A32" s="1" t="s">
        <v>110</v>
      </c>
      <c r="B32" s="1" t="s">
        <v>111</v>
      </c>
      <c r="C32" s="1">
        <f t="shared" si="0"/>
        <v>0</v>
      </c>
      <c r="D32" s="1"/>
      <c r="E32" s="1"/>
    </row>
    <row r="33" spans="1:5" ht="13.5">
      <c r="A33" s="1" t="s">
        <v>112</v>
      </c>
      <c r="B33" s="1" t="s">
        <v>113</v>
      </c>
      <c r="C33" s="1">
        <f t="shared" si="0"/>
        <v>0</v>
      </c>
      <c r="D33" s="1"/>
      <c r="E33" s="1"/>
    </row>
    <row r="34" spans="1:5" ht="13.5">
      <c r="A34" s="1" t="s">
        <v>114</v>
      </c>
      <c r="B34" s="1" t="s">
        <v>115</v>
      </c>
      <c r="C34" s="1">
        <f t="shared" si="0"/>
        <v>0</v>
      </c>
      <c r="D34" s="1"/>
      <c r="E34" s="1"/>
    </row>
    <row r="35" spans="1:5" ht="13.5">
      <c r="A35" s="1" t="s">
        <v>116</v>
      </c>
      <c r="B35" s="1" t="s">
        <v>117</v>
      </c>
      <c r="C35" s="1">
        <f t="shared" si="0"/>
        <v>0</v>
      </c>
      <c r="D35" s="1"/>
      <c r="E35" s="1"/>
    </row>
    <row r="36" spans="1:5" ht="13.5">
      <c r="A36" s="1" t="s">
        <v>118</v>
      </c>
      <c r="B36" s="1" t="s">
        <v>119</v>
      </c>
      <c r="C36" s="1">
        <f t="shared" si="0"/>
        <v>0</v>
      </c>
      <c r="D36" s="1"/>
      <c r="E36" s="1"/>
    </row>
    <row r="37" spans="1:5" ht="13.5">
      <c r="A37" s="1" t="s">
        <v>120</v>
      </c>
      <c r="B37" s="1" t="s">
        <v>121</v>
      </c>
      <c r="C37" s="1">
        <f t="shared" si="0"/>
        <v>0.1</v>
      </c>
      <c r="D37" s="1"/>
      <c r="E37" s="1">
        <v>0.1</v>
      </c>
    </row>
    <row r="38" spans="1:5" ht="13.5">
      <c r="A38" s="1" t="s">
        <v>122</v>
      </c>
      <c r="B38" s="1" t="s">
        <v>123</v>
      </c>
      <c r="C38" s="1">
        <f t="shared" si="0"/>
        <v>0</v>
      </c>
      <c r="D38" s="1"/>
      <c r="E38" s="1"/>
    </row>
    <row r="39" spans="1:5" ht="13.5">
      <c r="A39" s="1" t="s">
        <v>124</v>
      </c>
      <c r="B39" s="1" t="s">
        <v>125</v>
      </c>
      <c r="C39" s="1">
        <f t="shared" si="0"/>
        <v>1.54</v>
      </c>
      <c r="D39" s="1"/>
      <c r="E39" s="1">
        <v>1.54</v>
      </c>
    </row>
    <row r="40" spans="1:5" ht="13.5">
      <c r="A40" s="1" t="s">
        <v>126</v>
      </c>
      <c r="B40" s="1" t="s">
        <v>127</v>
      </c>
      <c r="C40" s="1">
        <f t="shared" si="0"/>
        <v>1.78</v>
      </c>
      <c r="D40" s="1"/>
      <c r="E40" s="1">
        <v>1.78</v>
      </c>
    </row>
    <row r="41" spans="1:5" ht="13.5">
      <c r="A41" s="1" t="s">
        <v>128</v>
      </c>
      <c r="B41" s="1" t="s">
        <v>129</v>
      </c>
      <c r="C41" s="1">
        <f t="shared" si="0"/>
        <v>0</v>
      </c>
      <c r="D41" s="1"/>
      <c r="E41" s="1"/>
    </row>
    <row r="42" spans="1:5" ht="13.5">
      <c r="A42" s="1" t="s">
        <v>130</v>
      </c>
      <c r="B42" s="1" t="s">
        <v>131</v>
      </c>
      <c r="C42" s="1">
        <f t="shared" si="0"/>
        <v>0</v>
      </c>
      <c r="D42" s="1"/>
      <c r="E42" s="1"/>
    </row>
    <row r="43" spans="1:5" ht="13.5">
      <c r="A43" s="1" t="s">
        <v>132</v>
      </c>
      <c r="B43" s="1" t="s">
        <v>133</v>
      </c>
      <c r="C43" s="1">
        <f t="shared" si="0"/>
        <v>0</v>
      </c>
      <c r="D43" s="1"/>
      <c r="E43" s="1"/>
    </row>
    <row r="44" spans="1:5" ht="13.5">
      <c r="A44" s="1" t="s">
        <v>134</v>
      </c>
      <c r="B44" s="1" t="s">
        <v>135</v>
      </c>
      <c r="C44" s="1">
        <f t="shared" si="0"/>
        <v>0.15</v>
      </c>
      <c r="D44" s="1"/>
      <c r="E44" s="1">
        <v>0.15</v>
      </c>
    </row>
    <row r="45" spans="1:5" ht="13.5">
      <c r="A45" s="1" t="s">
        <v>136</v>
      </c>
      <c r="B45" s="1" t="s">
        <v>137</v>
      </c>
      <c r="C45" s="1">
        <f t="shared" si="0"/>
        <v>35.38</v>
      </c>
      <c r="D45" s="1">
        <f>SUM(D46:D54)</f>
        <v>35.38</v>
      </c>
      <c r="E45" s="1"/>
    </row>
    <row r="46" spans="1:5" ht="13.5">
      <c r="A46" s="1" t="s">
        <v>138</v>
      </c>
      <c r="B46" s="1" t="s">
        <v>139</v>
      </c>
      <c r="C46" s="1">
        <f t="shared" si="0"/>
        <v>0</v>
      </c>
      <c r="D46" s="1"/>
      <c r="E46" s="1"/>
    </row>
    <row r="47" spans="1:5" ht="13.5">
      <c r="A47" s="1" t="s">
        <v>140</v>
      </c>
      <c r="B47" s="1" t="s">
        <v>141</v>
      </c>
      <c r="C47" s="1">
        <f t="shared" si="0"/>
        <v>26.09</v>
      </c>
      <c r="D47" s="1">
        <v>26.09</v>
      </c>
      <c r="E47" s="1"/>
    </row>
    <row r="48" spans="1:5" ht="13.5">
      <c r="A48" s="1" t="s">
        <v>142</v>
      </c>
      <c r="B48" s="1" t="s">
        <v>143</v>
      </c>
      <c r="C48" s="1">
        <f t="shared" si="0"/>
        <v>0</v>
      </c>
      <c r="D48" s="1"/>
      <c r="E48" s="1"/>
    </row>
    <row r="49" spans="1:5" ht="13.5">
      <c r="A49" s="1" t="s">
        <v>144</v>
      </c>
      <c r="B49" s="1" t="s">
        <v>145</v>
      </c>
      <c r="C49" s="1">
        <f t="shared" si="0"/>
        <v>0</v>
      </c>
      <c r="D49" s="1"/>
      <c r="E49" s="1"/>
    </row>
    <row r="50" spans="1:5" ht="13.5">
      <c r="A50" s="1" t="s">
        <v>146</v>
      </c>
      <c r="B50" s="1" t="s">
        <v>147</v>
      </c>
      <c r="C50" s="1">
        <f t="shared" si="0"/>
        <v>0</v>
      </c>
      <c r="D50" s="1"/>
      <c r="E50" s="1"/>
    </row>
    <row r="51" spans="1:5" ht="13.5">
      <c r="A51" s="1" t="s">
        <v>148</v>
      </c>
      <c r="B51" s="1" t="s">
        <v>149</v>
      </c>
      <c r="C51" s="1">
        <f t="shared" si="0"/>
        <v>0</v>
      </c>
      <c r="D51" s="1"/>
      <c r="E51" s="1"/>
    </row>
    <row r="52" spans="1:5" ht="13.5">
      <c r="A52" s="1" t="s">
        <v>150</v>
      </c>
      <c r="B52" s="1" t="s">
        <v>151</v>
      </c>
      <c r="C52" s="1">
        <f t="shared" si="0"/>
        <v>0</v>
      </c>
      <c r="D52" s="1"/>
      <c r="E52" s="1"/>
    </row>
    <row r="53" spans="1:5" ht="13.5">
      <c r="A53" s="1" t="s">
        <v>223</v>
      </c>
      <c r="B53" s="19" t="s">
        <v>224</v>
      </c>
      <c r="C53" s="1">
        <f t="shared" si="0"/>
        <v>0.01</v>
      </c>
      <c r="D53" s="1">
        <v>0.01</v>
      </c>
      <c r="E53" s="1"/>
    </row>
    <row r="54" spans="1:5" ht="13.5">
      <c r="A54" s="1" t="s">
        <v>152</v>
      </c>
      <c r="B54" s="1" t="s">
        <v>153</v>
      </c>
      <c r="C54" s="1">
        <f t="shared" si="0"/>
        <v>9.28</v>
      </c>
      <c r="D54" s="1">
        <v>9.28</v>
      </c>
      <c r="E54" s="1"/>
    </row>
  </sheetData>
  <sheetProtection/>
  <mergeCells count="3">
    <mergeCell ref="A2:E2"/>
    <mergeCell ref="A5:B5"/>
    <mergeCell ref="C5:E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A1" sqref="A1:L8"/>
    </sheetView>
  </sheetViews>
  <sheetFormatPr defaultColWidth="9.140625" defaultRowHeight="15"/>
  <cols>
    <col min="1" max="1" width="10.57421875" style="0" customWidth="1"/>
    <col min="2" max="2" width="7.421875" style="0" customWidth="1"/>
    <col min="3" max="3" width="6.421875" style="0" customWidth="1"/>
    <col min="4" max="4" width="9.00390625" style="0" customWidth="1"/>
    <col min="5" max="5" width="7.421875" style="0" customWidth="1"/>
    <col min="6" max="6" width="8.28125" style="0" customWidth="1"/>
    <col min="7" max="7" width="6.8515625" style="0" customWidth="1"/>
    <col min="8" max="8" width="7.421875" style="0" customWidth="1"/>
    <col min="9" max="9" width="6.421875" style="0" customWidth="1"/>
    <col min="10" max="12" width="8.00390625" style="0" customWidth="1"/>
  </cols>
  <sheetData>
    <row r="1" spans="1:12" ht="13.5">
      <c r="A1" t="s">
        <v>189</v>
      </c>
      <c r="L1" s="5"/>
    </row>
    <row r="2" spans="1:12" ht="22.5">
      <c r="A2" s="24" t="s">
        <v>154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4" ht="13.5">
      <c r="L4" s="4" t="s">
        <v>1</v>
      </c>
    </row>
    <row r="5" spans="1:12" ht="13.5">
      <c r="A5" s="25" t="s">
        <v>21</v>
      </c>
      <c r="B5" s="25"/>
      <c r="C5" s="25"/>
      <c r="D5" s="25"/>
      <c r="E5" s="25"/>
      <c r="F5" s="25"/>
      <c r="G5" s="25" t="s">
        <v>155</v>
      </c>
      <c r="H5" s="25"/>
      <c r="I5" s="25"/>
      <c r="J5" s="25"/>
      <c r="K5" s="25"/>
      <c r="L5" s="25"/>
    </row>
    <row r="6" spans="1:12" ht="13.5">
      <c r="A6" s="25" t="s">
        <v>6</v>
      </c>
      <c r="B6" s="32" t="s">
        <v>199</v>
      </c>
      <c r="C6" s="25" t="s">
        <v>176</v>
      </c>
      <c r="D6" s="25"/>
      <c r="E6" s="25"/>
      <c r="F6" s="32" t="s">
        <v>202</v>
      </c>
      <c r="G6" s="25" t="s">
        <v>6</v>
      </c>
      <c r="H6" s="32" t="s">
        <v>199</v>
      </c>
      <c r="I6" s="25" t="s">
        <v>176</v>
      </c>
      <c r="J6" s="25"/>
      <c r="K6" s="25"/>
      <c r="L6" s="32" t="s">
        <v>202</v>
      </c>
    </row>
    <row r="7" spans="1:12" ht="40.5">
      <c r="A7" s="25"/>
      <c r="B7" s="25"/>
      <c r="C7" s="9" t="s">
        <v>24</v>
      </c>
      <c r="D7" s="10" t="s">
        <v>200</v>
      </c>
      <c r="E7" s="10" t="s">
        <v>201</v>
      </c>
      <c r="F7" s="25"/>
      <c r="G7" s="25"/>
      <c r="H7" s="25"/>
      <c r="I7" s="9" t="s">
        <v>24</v>
      </c>
      <c r="J7" s="10" t="s">
        <v>200</v>
      </c>
      <c r="K7" s="10" t="s">
        <v>201</v>
      </c>
      <c r="L7" s="25"/>
    </row>
    <row r="8" spans="1:12" ht="42" customHeight="1">
      <c r="A8" s="1">
        <f>C8+F8</f>
        <v>24.33</v>
      </c>
      <c r="B8" s="1"/>
      <c r="C8" s="1">
        <f>SUM(D8:E8)</f>
        <v>17</v>
      </c>
      <c r="D8" s="1"/>
      <c r="E8" s="1">
        <v>17</v>
      </c>
      <c r="F8" s="1">
        <v>7.33</v>
      </c>
      <c r="G8" s="1">
        <f>I8+L8</f>
        <v>17.7</v>
      </c>
      <c r="H8" s="1"/>
      <c r="I8" s="1">
        <f>SUM(J8:K8)</f>
        <v>13.5</v>
      </c>
      <c r="J8" s="1"/>
      <c r="K8" s="1">
        <v>13.5</v>
      </c>
      <c r="L8" s="1">
        <v>4.2</v>
      </c>
    </row>
  </sheetData>
  <sheetProtection/>
  <mergeCells count="11">
    <mergeCell ref="A2:L2"/>
    <mergeCell ref="A5:F5"/>
    <mergeCell ref="A6:A7"/>
    <mergeCell ref="G6:G7"/>
    <mergeCell ref="B6:B7"/>
    <mergeCell ref="H6:H7"/>
    <mergeCell ref="F6:F7"/>
    <mergeCell ref="L6:L7"/>
    <mergeCell ref="G5:L5"/>
    <mergeCell ref="C6:E6"/>
    <mergeCell ref="I6:K6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25.421875" style="0" customWidth="1"/>
    <col min="2" max="2" width="11.140625" style="0" customWidth="1"/>
    <col min="3" max="3" width="25.421875" style="0" customWidth="1"/>
    <col min="4" max="4" width="11.140625" style="0" customWidth="1"/>
  </cols>
  <sheetData>
    <row r="1" ht="13.5">
      <c r="A1" s="5" t="s">
        <v>190</v>
      </c>
    </row>
    <row r="2" spans="1:4" ht="22.5">
      <c r="A2" s="24" t="s">
        <v>156</v>
      </c>
      <c r="B2" s="24"/>
      <c r="C2" s="24"/>
      <c r="D2" s="24"/>
    </row>
    <row r="4" ht="13.5">
      <c r="D4" s="4" t="s">
        <v>1</v>
      </c>
    </row>
    <row r="5" spans="1:4" ht="13.5">
      <c r="A5" s="33" t="s">
        <v>167</v>
      </c>
      <c r="B5" s="25"/>
      <c r="C5" s="33" t="s">
        <v>166</v>
      </c>
      <c r="D5" s="25"/>
    </row>
    <row r="6" spans="1:4" ht="13.5">
      <c r="A6" s="9" t="s">
        <v>177</v>
      </c>
      <c r="B6" s="9" t="s">
        <v>5</v>
      </c>
      <c r="C6" s="9" t="s">
        <v>177</v>
      </c>
      <c r="D6" s="9" t="s">
        <v>5</v>
      </c>
    </row>
    <row r="7" spans="1:4" ht="13.5">
      <c r="A7" s="1" t="s">
        <v>182</v>
      </c>
      <c r="B7" s="1">
        <v>224.12</v>
      </c>
      <c r="C7" s="1" t="s">
        <v>212</v>
      </c>
      <c r="D7" s="1">
        <v>100.44</v>
      </c>
    </row>
    <row r="8" spans="1:4" ht="13.5">
      <c r="A8" s="1" t="s">
        <v>183</v>
      </c>
      <c r="B8" s="1"/>
      <c r="C8" s="1" t="s">
        <v>210</v>
      </c>
      <c r="D8" s="1">
        <f>74.99+40</f>
        <v>114.99</v>
      </c>
    </row>
    <row r="9" spans="1:4" ht="13.5">
      <c r="A9" s="1" t="s">
        <v>185</v>
      </c>
      <c r="B9" s="1"/>
      <c r="C9" s="1" t="s">
        <v>211</v>
      </c>
      <c r="D9" s="1">
        <v>29.14</v>
      </c>
    </row>
    <row r="10" spans="1:4" ht="13.5">
      <c r="A10" s="1" t="s">
        <v>180</v>
      </c>
      <c r="B10" s="1"/>
      <c r="C10" s="1" t="s">
        <v>16</v>
      </c>
      <c r="D10" s="1">
        <v>10.27</v>
      </c>
    </row>
    <row r="11" spans="1:4" ht="13.5">
      <c r="A11" s="1" t="s">
        <v>184</v>
      </c>
      <c r="B11" s="1"/>
      <c r="C11" s="1" t="s">
        <v>18</v>
      </c>
      <c r="D11" s="1">
        <v>9.28</v>
      </c>
    </row>
    <row r="12" spans="1:2" ht="13.5">
      <c r="A12" s="1" t="s">
        <v>181</v>
      </c>
      <c r="B12" s="1"/>
    </row>
    <row r="13" spans="1:4" ht="13.5">
      <c r="A13" s="1"/>
      <c r="B13" s="1"/>
      <c r="C13" s="1"/>
      <c r="D13" s="1"/>
    </row>
    <row r="14" spans="1:4" ht="13.5">
      <c r="A14" s="1"/>
      <c r="B14" s="1"/>
      <c r="C14" s="1"/>
      <c r="D14" s="1"/>
    </row>
    <row r="15" spans="1:4" ht="13.5">
      <c r="A15" s="1"/>
      <c r="B15" s="1"/>
      <c r="C15" s="1"/>
      <c r="D15" s="1"/>
    </row>
    <row r="16" spans="1:4" ht="13.5">
      <c r="A16" s="1"/>
      <c r="B16" s="1"/>
      <c r="C16" s="1"/>
      <c r="D16" s="1"/>
    </row>
    <row r="17" spans="1:4" ht="13.5">
      <c r="A17" s="1"/>
      <c r="B17" s="1"/>
      <c r="C17" s="1"/>
      <c r="D17" s="1"/>
    </row>
    <row r="18" spans="1:4" ht="13.5">
      <c r="A18" s="1"/>
      <c r="B18" s="1"/>
      <c r="C18" s="1"/>
      <c r="D18" s="1"/>
    </row>
    <row r="19" spans="1:4" ht="13.5">
      <c r="A19" s="9" t="s">
        <v>178</v>
      </c>
      <c r="B19" s="1">
        <f>SUM(B7:B18)</f>
        <v>224.12</v>
      </c>
      <c r="C19" s="9" t="s">
        <v>179</v>
      </c>
      <c r="D19" s="1">
        <f>SUM(D7:D18)</f>
        <v>264.12</v>
      </c>
    </row>
    <row r="20" spans="1:4" ht="13.5">
      <c r="A20" s="1" t="s">
        <v>172</v>
      </c>
      <c r="B20" s="1"/>
      <c r="C20" s="1" t="s">
        <v>157</v>
      </c>
      <c r="D20" s="1"/>
    </row>
    <row r="21" spans="1:4" ht="13.5">
      <c r="A21" s="1" t="s">
        <v>158</v>
      </c>
      <c r="B21" s="1">
        <v>40</v>
      </c>
      <c r="C21" s="1"/>
      <c r="D21" s="1"/>
    </row>
    <row r="22" spans="1:4" ht="13.5">
      <c r="A22" s="9" t="s">
        <v>170</v>
      </c>
      <c r="B22" s="1">
        <f>B19+B21</f>
        <v>264.12</v>
      </c>
      <c r="C22" s="9" t="s">
        <v>171</v>
      </c>
      <c r="D22" s="1">
        <f>D19</f>
        <v>264.12</v>
      </c>
    </row>
  </sheetData>
  <sheetProtection/>
  <mergeCells count="3">
    <mergeCell ref="A2:D2"/>
    <mergeCell ref="A5:B5"/>
    <mergeCell ref="C5:D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1">
      <selection activeCell="A1" sqref="A1:L35"/>
    </sheetView>
  </sheetViews>
  <sheetFormatPr defaultColWidth="9.140625" defaultRowHeight="15"/>
  <cols>
    <col min="1" max="1" width="12.7109375" style="0" bestFit="1" customWidth="1"/>
    <col min="2" max="2" width="30.8515625" style="0" customWidth="1"/>
    <col min="3" max="3" width="10.140625" style="2" customWidth="1"/>
    <col min="4" max="4" width="9.00390625" style="20" bestFit="1" customWidth="1"/>
    <col min="5" max="5" width="11.00390625" style="20" bestFit="1" customWidth="1"/>
    <col min="6" max="7" width="13.00390625" style="2" hidden="1" customWidth="1"/>
    <col min="8" max="8" width="5.28125" style="2" hidden="1" customWidth="1"/>
    <col min="9" max="11" width="9.00390625" style="2" hidden="1" customWidth="1"/>
    <col min="12" max="12" width="13.00390625" style="2" bestFit="1" customWidth="1"/>
  </cols>
  <sheetData>
    <row r="1" ht="13.5">
      <c r="A1" s="5" t="s">
        <v>191</v>
      </c>
    </row>
    <row r="2" spans="1:12" ht="22.5">
      <c r="A2" s="24" t="s">
        <v>159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3.5">
      <c r="A3" s="6"/>
      <c r="B3" s="6"/>
      <c r="C3" s="6"/>
      <c r="D3" s="21"/>
      <c r="E3" s="21"/>
      <c r="F3" s="6"/>
      <c r="G3" s="6"/>
      <c r="H3" s="6"/>
      <c r="I3" s="6"/>
      <c r="J3" s="6"/>
      <c r="K3" s="6"/>
      <c r="L3" s="6"/>
    </row>
    <row r="4" ht="13.5">
      <c r="L4" s="4" t="s">
        <v>1</v>
      </c>
    </row>
    <row r="5" spans="1:12" ht="13.5">
      <c r="A5" s="25" t="s">
        <v>160</v>
      </c>
      <c r="B5" s="25"/>
      <c r="C5" s="25" t="s">
        <v>6</v>
      </c>
      <c r="D5" s="34" t="s">
        <v>158</v>
      </c>
      <c r="E5" s="35" t="s">
        <v>225</v>
      </c>
      <c r="F5" s="32" t="s">
        <v>203</v>
      </c>
      <c r="G5" s="32" t="s">
        <v>204</v>
      </c>
      <c r="H5" s="25" t="s">
        <v>161</v>
      </c>
      <c r="I5" s="25"/>
      <c r="J5" s="32" t="s">
        <v>206</v>
      </c>
      <c r="K5" s="25" t="s">
        <v>162</v>
      </c>
      <c r="L5" s="32" t="s">
        <v>207</v>
      </c>
    </row>
    <row r="6" spans="1:12" ht="27">
      <c r="A6" s="9" t="s">
        <v>22</v>
      </c>
      <c r="B6" s="9" t="s">
        <v>23</v>
      </c>
      <c r="C6" s="25"/>
      <c r="D6" s="34"/>
      <c r="E6" s="34"/>
      <c r="F6" s="25"/>
      <c r="G6" s="25"/>
      <c r="H6" s="9" t="s">
        <v>163</v>
      </c>
      <c r="I6" s="10" t="s">
        <v>205</v>
      </c>
      <c r="J6" s="25"/>
      <c r="K6" s="25"/>
      <c r="L6" s="25"/>
    </row>
    <row r="7" spans="1:12" ht="13.5">
      <c r="A7" s="1"/>
      <c r="B7" s="9" t="s">
        <v>6</v>
      </c>
      <c r="C7" s="9">
        <f>D7+E7</f>
        <v>264.12</v>
      </c>
      <c r="D7" s="22">
        <v>40</v>
      </c>
      <c r="E7" s="22">
        <f>E8+E16+E22+E27+E33</f>
        <v>224.12</v>
      </c>
      <c r="F7" s="9"/>
      <c r="G7" s="9"/>
      <c r="H7" s="9"/>
      <c r="I7" s="9"/>
      <c r="J7" s="9"/>
      <c r="K7" s="9"/>
      <c r="L7" s="9"/>
    </row>
    <row r="8" spans="1:12" ht="13.5">
      <c r="A8" s="1" t="s">
        <v>11</v>
      </c>
      <c r="B8" s="1" t="s">
        <v>12</v>
      </c>
      <c r="C8" s="11">
        <f aca="true" t="shared" si="0" ref="C8:C35">D8+E8</f>
        <v>100.44</v>
      </c>
      <c r="D8" s="22"/>
      <c r="E8" s="22">
        <f>E9</f>
        <v>100.44</v>
      </c>
      <c r="F8" s="9"/>
      <c r="G8" s="9"/>
      <c r="H8" s="9"/>
      <c r="I8" s="9"/>
      <c r="J8" s="9"/>
      <c r="K8" s="9"/>
      <c r="L8" s="9"/>
    </row>
    <row r="9" spans="1:12" ht="13.5">
      <c r="A9" s="1" t="s">
        <v>31</v>
      </c>
      <c r="B9" s="1" t="s">
        <v>32</v>
      </c>
      <c r="C9" s="11">
        <f t="shared" si="0"/>
        <v>100.44</v>
      </c>
      <c r="D9" s="22"/>
      <c r="E9" s="22">
        <f>SUM(E10:E15)</f>
        <v>100.44</v>
      </c>
      <c r="F9" s="9"/>
      <c r="G9" s="9"/>
      <c r="H9" s="9"/>
      <c r="I9" s="9"/>
      <c r="J9" s="9"/>
      <c r="K9" s="9"/>
      <c r="L9" s="9"/>
    </row>
    <row r="10" spans="1:12" ht="13.5">
      <c r="A10" s="1" t="s">
        <v>33</v>
      </c>
      <c r="B10" s="1" t="s">
        <v>27</v>
      </c>
      <c r="C10" s="11">
        <f t="shared" si="0"/>
        <v>98.39</v>
      </c>
      <c r="D10" s="22"/>
      <c r="E10" s="22">
        <v>98.39</v>
      </c>
      <c r="F10" s="9"/>
      <c r="G10" s="9"/>
      <c r="H10" s="9"/>
      <c r="I10" s="9"/>
      <c r="J10" s="9"/>
      <c r="K10" s="9"/>
      <c r="L10" s="9"/>
    </row>
    <row r="11" spans="1:12" ht="13.5">
      <c r="A11" s="1" t="s">
        <v>34</v>
      </c>
      <c r="B11" s="1" t="s">
        <v>28</v>
      </c>
      <c r="C11" s="11">
        <f t="shared" si="0"/>
        <v>2.05</v>
      </c>
      <c r="D11" s="22"/>
      <c r="E11" s="22">
        <v>2.05</v>
      </c>
      <c r="F11" s="9"/>
      <c r="G11" s="9"/>
      <c r="H11" s="9"/>
      <c r="I11" s="9"/>
      <c r="J11" s="9"/>
      <c r="K11" s="9"/>
      <c r="L11" s="9"/>
    </row>
    <row r="12" spans="1:12" ht="13.5">
      <c r="A12" s="1" t="s">
        <v>35</v>
      </c>
      <c r="B12" s="1" t="s">
        <v>29</v>
      </c>
      <c r="C12" s="11">
        <f t="shared" si="0"/>
        <v>0</v>
      </c>
      <c r="D12" s="22"/>
      <c r="E12" s="22">
        <v>0</v>
      </c>
      <c r="F12" s="9"/>
      <c r="G12" s="9"/>
      <c r="H12" s="9"/>
      <c r="I12" s="9"/>
      <c r="J12" s="9"/>
      <c r="K12" s="9"/>
      <c r="L12" s="9"/>
    </row>
    <row r="13" spans="1:12" ht="13.5">
      <c r="A13" s="1" t="s">
        <v>36</v>
      </c>
      <c r="B13" s="1" t="s">
        <v>37</v>
      </c>
      <c r="C13" s="11">
        <f t="shared" si="0"/>
        <v>0</v>
      </c>
      <c r="D13" s="22"/>
      <c r="E13" s="22">
        <v>0</v>
      </c>
      <c r="F13" s="9"/>
      <c r="G13" s="9"/>
      <c r="H13" s="9"/>
      <c r="I13" s="9"/>
      <c r="J13" s="9"/>
      <c r="K13" s="9"/>
      <c r="L13" s="9"/>
    </row>
    <row r="14" spans="1:12" ht="13.5">
      <c r="A14" s="1" t="s">
        <v>38</v>
      </c>
      <c r="B14" s="1" t="s">
        <v>30</v>
      </c>
      <c r="C14" s="11">
        <f t="shared" si="0"/>
        <v>0</v>
      </c>
      <c r="D14" s="22"/>
      <c r="E14" s="22">
        <v>0</v>
      </c>
      <c r="F14" s="9"/>
      <c r="G14" s="9"/>
      <c r="H14" s="9"/>
      <c r="I14" s="9"/>
      <c r="J14" s="9"/>
      <c r="K14" s="9"/>
      <c r="L14" s="9"/>
    </row>
    <row r="15" spans="1:12" ht="13.5">
      <c r="A15" s="1" t="s">
        <v>39</v>
      </c>
      <c r="B15" s="1" t="s">
        <v>40</v>
      </c>
      <c r="C15" s="11">
        <f t="shared" si="0"/>
        <v>0</v>
      </c>
      <c r="D15" s="22"/>
      <c r="E15" s="22">
        <v>0</v>
      </c>
      <c r="F15" s="9"/>
      <c r="G15" s="9"/>
      <c r="H15" s="9"/>
      <c r="I15" s="9"/>
      <c r="J15" s="9"/>
      <c r="K15" s="9"/>
      <c r="L15" s="9"/>
    </row>
    <row r="16" spans="1:12" ht="13.5">
      <c r="A16" s="13" t="s">
        <v>213</v>
      </c>
      <c r="B16" s="14" t="s">
        <v>214</v>
      </c>
      <c r="C16" s="11">
        <f t="shared" si="0"/>
        <v>114.99</v>
      </c>
      <c r="D16" s="22">
        <v>40</v>
      </c>
      <c r="E16" s="22">
        <f>E17</f>
        <v>74.99</v>
      </c>
      <c r="F16" s="11"/>
      <c r="G16" s="11"/>
      <c r="H16" s="11"/>
      <c r="I16" s="11"/>
      <c r="J16" s="11"/>
      <c r="K16" s="11"/>
      <c r="L16" s="11"/>
    </row>
    <row r="17" spans="1:12" ht="13.5">
      <c r="A17" s="1">
        <v>20607</v>
      </c>
      <c r="B17" s="15" t="s">
        <v>215</v>
      </c>
      <c r="C17" s="11">
        <f t="shared" si="0"/>
        <v>114.99</v>
      </c>
      <c r="D17" s="22">
        <f>SUM(D18:D21)</f>
        <v>40</v>
      </c>
      <c r="E17" s="22">
        <f>SUM(E18:E21)</f>
        <v>74.99</v>
      </c>
      <c r="F17" s="11"/>
      <c r="G17" s="11"/>
      <c r="H17" s="11"/>
      <c r="I17" s="11"/>
      <c r="J17" s="11"/>
      <c r="K17" s="11"/>
      <c r="L17" s="11"/>
    </row>
    <row r="18" spans="1:12" ht="13.5">
      <c r="A18" s="1">
        <v>2060701</v>
      </c>
      <c r="B18" s="15" t="s">
        <v>222</v>
      </c>
      <c r="C18" s="11">
        <f t="shared" si="0"/>
        <v>15.99</v>
      </c>
      <c r="D18" s="22"/>
      <c r="E18" s="22">
        <v>15.99</v>
      </c>
      <c r="F18" s="11"/>
      <c r="G18" s="11"/>
      <c r="H18" s="11"/>
      <c r="I18" s="11"/>
      <c r="J18" s="11"/>
      <c r="K18" s="11"/>
      <c r="L18" s="11"/>
    </row>
    <row r="19" spans="1:12" ht="13.5">
      <c r="A19" s="1">
        <v>2060702</v>
      </c>
      <c r="B19" s="16" t="s">
        <v>216</v>
      </c>
      <c r="C19" s="11">
        <f t="shared" si="0"/>
        <v>54</v>
      </c>
      <c r="D19" s="22"/>
      <c r="E19" s="22">
        <v>54</v>
      </c>
      <c r="F19" s="11"/>
      <c r="G19" s="11"/>
      <c r="H19" s="11"/>
      <c r="I19" s="11"/>
      <c r="J19" s="11"/>
      <c r="K19" s="11"/>
      <c r="L19" s="11"/>
    </row>
    <row r="20" spans="1:12" ht="13.5">
      <c r="A20" s="1">
        <v>2060703</v>
      </c>
      <c r="B20" s="16" t="s">
        <v>217</v>
      </c>
      <c r="C20" s="11">
        <f t="shared" si="0"/>
        <v>5</v>
      </c>
      <c r="D20" s="22"/>
      <c r="E20" s="22">
        <v>5</v>
      </c>
      <c r="F20" s="11"/>
      <c r="G20" s="11"/>
      <c r="H20" s="11"/>
      <c r="I20" s="11"/>
      <c r="J20" s="11"/>
      <c r="K20" s="11"/>
      <c r="L20" s="11"/>
    </row>
    <row r="21" spans="1:12" ht="13.5">
      <c r="A21" s="1">
        <v>2060799</v>
      </c>
      <c r="B21" s="16" t="s">
        <v>219</v>
      </c>
      <c r="C21" s="11">
        <f t="shared" si="0"/>
        <v>40</v>
      </c>
      <c r="D21" s="22">
        <v>40</v>
      </c>
      <c r="E21" s="22"/>
      <c r="F21" s="11"/>
      <c r="G21" s="11"/>
      <c r="H21" s="11"/>
      <c r="I21" s="11"/>
      <c r="J21" s="11"/>
      <c r="K21" s="11"/>
      <c r="L21" s="11"/>
    </row>
    <row r="22" spans="1:12" ht="13.5">
      <c r="A22" s="1" t="s">
        <v>13</v>
      </c>
      <c r="B22" s="1" t="s">
        <v>14</v>
      </c>
      <c r="C22" s="11">
        <f t="shared" si="0"/>
        <v>29.14</v>
      </c>
      <c r="D22" s="23"/>
      <c r="E22" s="22">
        <v>29.14</v>
      </c>
      <c r="F22" s="9"/>
      <c r="G22" s="9"/>
      <c r="H22" s="9"/>
      <c r="I22" s="9"/>
      <c r="J22" s="9"/>
      <c r="K22" s="9"/>
      <c r="L22" s="9"/>
    </row>
    <row r="23" spans="1:12" ht="13.5">
      <c r="A23" s="1" t="s">
        <v>41</v>
      </c>
      <c r="B23" s="1" t="s">
        <v>42</v>
      </c>
      <c r="C23" s="11">
        <f t="shared" si="0"/>
        <v>29.14</v>
      </c>
      <c r="D23" s="23"/>
      <c r="E23" s="22">
        <v>29.14</v>
      </c>
      <c r="F23" s="9"/>
      <c r="G23" s="9"/>
      <c r="H23" s="9"/>
      <c r="I23" s="9"/>
      <c r="J23" s="9"/>
      <c r="K23" s="9"/>
      <c r="L23" s="9"/>
    </row>
    <row r="24" spans="1:12" ht="13.5">
      <c r="A24" s="1" t="s">
        <v>43</v>
      </c>
      <c r="B24" s="1" t="s">
        <v>44</v>
      </c>
      <c r="C24" s="11">
        <f t="shared" si="0"/>
        <v>28.59</v>
      </c>
      <c r="D24" s="23"/>
      <c r="E24" s="22">
        <v>28.59</v>
      </c>
      <c r="F24" s="9"/>
      <c r="G24" s="9"/>
      <c r="H24" s="9"/>
      <c r="I24" s="9"/>
      <c r="J24" s="9"/>
      <c r="K24" s="9"/>
      <c r="L24" s="9"/>
    </row>
    <row r="25" spans="1:12" ht="13.5">
      <c r="A25" s="1" t="s">
        <v>45</v>
      </c>
      <c r="B25" s="1" t="s">
        <v>46</v>
      </c>
      <c r="C25" s="11">
        <f t="shared" si="0"/>
        <v>0</v>
      </c>
      <c r="D25" s="23"/>
      <c r="E25" s="22">
        <v>0</v>
      </c>
      <c r="F25" s="9"/>
      <c r="G25" s="9"/>
      <c r="H25" s="9"/>
      <c r="I25" s="9"/>
      <c r="J25" s="9"/>
      <c r="K25" s="9"/>
      <c r="L25" s="9"/>
    </row>
    <row r="26" spans="1:12" ht="13.5">
      <c r="A26" s="11">
        <v>2080599</v>
      </c>
      <c r="B26" s="1" t="s">
        <v>220</v>
      </c>
      <c r="C26" s="11">
        <f t="shared" si="0"/>
        <v>0.55</v>
      </c>
      <c r="D26" s="23"/>
      <c r="E26" s="22">
        <v>0.55</v>
      </c>
      <c r="F26" s="9"/>
      <c r="G26" s="9"/>
      <c r="H26" s="9"/>
      <c r="I26" s="9"/>
      <c r="J26" s="9"/>
      <c r="K26" s="9"/>
      <c r="L26" s="9"/>
    </row>
    <row r="27" spans="1:12" ht="13.5">
      <c r="A27" s="1" t="s">
        <v>15</v>
      </c>
      <c r="B27" s="1" t="s">
        <v>16</v>
      </c>
      <c r="C27" s="11">
        <f t="shared" si="0"/>
        <v>10.27</v>
      </c>
      <c r="D27" s="23"/>
      <c r="E27" s="22">
        <f>E28</f>
        <v>10.27</v>
      </c>
      <c r="F27" s="9"/>
      <c r="G27" s="9"/>
      <c r="H27" s="9"/>
      <c r="I27" s="9"/>
      <c r="J27" s="9"/>
      <c r="K27" s="9"/>
      <c r="L27" s="9"/>
    </row>
    <row r="28" spans="1:12" ht="13.5">
      <c r="A28" s="1" t="s">
        <v>47</v>
      </c>
      <c r="B28" s="1" t="s">
        <v>48</v>
      </c>
      <c r="C28" s="11">
        <f t="shared" si="0"/>
        <v>10.27</v>
      </c>
      <c r="D28" s="23"/>
      <c r="E28" s="22">
        <v>10.27</v>
      </c>
      <c r="F28" s="9"/>
      <c r="G28" s="9"/>
      <c r="H28" s="9"/>
      <c r="I28" s="9"/>
      <c r="J28" s="9"/>
      <c r="K28" s="9"/>
      <c r="L28" s="9"/>
    </row>
    <row r="29" spans="1:12" ht="13.5">
      <c r="A29" s="1" t="s">
        <v>49</v>
      </c>
      <c r="B29" s="1" t="s">
        <v>50</v>
      </c>
      <c r="C29" s="11">
        <f t="shared" si="0"/>
        <v>6.52</v>
      </c>
      <c r="D29" s="23"/>
      <c r="E29" s="22">
        <v>6.52</v>
      </c>
      <c r="F29" s="9"/>
      <c r="G29" s="9"/>
      <c r="H29" s="9"/>
      <c r="I29" s="9"/>
      <c r="J29" s="9"/>
      <c r="K29" s="9"/>
      <c r="L29" s="9"/>
    </row>
    <row r="30" spans="1:12" ht="13.5">
      <c r="A30" s="1" t="s">
        <v>51</v>
      </c>
      <c r="B30" s="1" t="s">
        <v>52</v>
      </c>
      <c r="C30" s="11">
        <f t="shared" si="0"/>
        <v>1.31</v>
      </c>
      <c r="D30" s="23"/>
      <c r="E30" s="22">
        <v>1.31</v>
      </c>
      <c r="F30" s="9"/>
      <c r="G30" s="9"/>
      <c r="H30" s="9"/>
      <c r="I30" s="9"/>
      <c r="J30" s="9"/>
      <c r="K30" s="9"/>
      <c r="L30" s="9"/>
    </row>
    <row r="31" spans="1:12" ht="13.5">
      <c r="A31" s="1">
        <v>2100503</v>
      </c>
      <c r="B31" s="1" t="s">
        <v>221</v>
      </c>
      <c r="C31" s="11">
        <f t="shared" si="0"/>
        <v>2.44</v>
      </c>
      <c r="D31" s="23"/>
      <c r="E31" s="22">
        <v>2.44</v>
      </c>
      <c r="F31" s="9"/>
      <c r="G31" s="9"/>
      <c r="H31" s="9"/>
      <c r="I31" s="9"/>
      <c r="J31" s="9"/>
      <c r="K31" s="9"/>
      <c r="L31" s="9"/>
    </row>
    <row r="32" spans="1:12" ht="13.5">
      <c r="A32" s="1" t="s">
        <v>53</v>
      </c>
      <c r="B32" s="1" t="s">
        <v>54</v>
      </c>
      <c r="C32" s="11">
        <f t="shared" si="0"/>
        <v>0</v>
      </c>
      <c r="D32" s="23"/>
      <c r="E32" s="22">
        <v>0</v>
      </c>
      <c r="F32" s="9"/>
      <c r="G32" s="9"/>
      <c r="H32" s="9"/>
      <c r="I32" s="9"/>
      <c r="J32" s="9"/>
      <c r="K32" s="9"/>
      <c r="L32" s="9"/>
    </row>
    <row r="33" spans="1:12" ht="13.5">
      <c r="A33" s="1" t="s">
        <v>17</v>
      </c>
      <c r="B33" s="1" t="s">
        <v>18</v>
      </c>
      <c r="C33" s="11">
        <f t="shared" si="0"/>
        <v>9.28</v>
      </c>
      <c r="D33" s="23"/>
      <c r="E33" s="22">
        <v>9.28</v>
      </c>
      <c r="F33" s="9"/>
      <c r="G33" s="9"/>
      <c r="H33" s="9"/>
      <c r="I33" s="9"/>
      <c r="J33" s="9"/>
      <c r="K33" s="9"/>
      <c r="L33" s="9"/>
    </row>
    <row r="34" spans="1:12" ht="13.5">
      <c r="A34" s="1" t="s">
        <v>55</v>
      </c>
      <c r="B34" s="1" t="s">
        <v>56</v>
      </c>
      <c r="C34" s="11">
        <f t="shared" si="0"/>
        <v>9.28</v>
      </c>
      <c r="D34" s="23"/>
      <c r="E34" s="22">
        <v>9.28</v>
      </c>
      <c r="F34" s="9"/>
      <c r="G34" s="9"/>
      <c r="H34" s="9"/>
      <c r="I34" s="9"/>
      <c r="J34" s="9"/>
      <c r="K34" s="9"/>
      <c r="L34" s="9"/>
    </row>
    <row r="35" spans="1:12" ht="13.5">
      <c r="A35" s="1" t="s">
        <v>57</v>
      </c>
      <c r="B35" s="1" t="s">
        <v>58</v>
      </c>
      <c r="C35" s="11">
        <f t="shared" si="0"/>
        <v>9.28</v>
      </c>
      <c r="D35" s="23"/>
      <c r="E35" s="22">
        <v>9.28</v>
      </c>
      <c r="F35" s="9"/>
      <c r="G35" s="9"/>
      <c r="H35" s="9"/>
      <c r="I35" s="9"/>
      <c r="J35" s="9"/>
      <c r="K35" s="9"/>
      <c r="L35" s="9"/>
    </row>
  </sheetData>
  <sheetProtection/>
  <mergeCells count="11">
    <mergeCell ref="G5:G6"/>
    <mergeCell ref="H5:I5"/>
    <mergeCell ref="J5:J6"/>
    <mergeCell ref="K5:K6"/>
    <mergeCell ref="L5:L6"/>
    <mergeCell ref="A2:L2"/>
    <mergeCell ref="A5:B5"/>
    <mergeCell ref="C5:C6"/>
    <mergeCell ref="D5:D6"/>
    <mergeCell ref="E5:E6"/>
    <mergeCell ref="F5:F6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12.7109375" style="0" bestFit="1" customWidth="1"/>
    <col min="2" max="2" width="31.421875" style="0" customWidth="1"/>
    <col min="3" max="3" width="11.140625" style="2" customWidth="1"/>
    <col min="4" max="5" width="9.00390625" style="2" bestFit="1" customWidth="1"/>
    <col min="6" max="6" width="13.00390625" style="2" hidden="1" customWidth="1"/>
    <col min="7" max="7" width="9.00390625" style="2" hidden="1" customWidth="1"/>
    <col min="8" max="8" width="11.00390625" style="2" bestFit="1" customWidth="1"/>
  </cols>
  <sheetData>
    <row r="1" ht="13.5">
      <c r="A1" s="5" t="s">
        <v>192</v>
      </c>
    </row>
    <row r="2" spans="1:8" ht="22.5">
      <c r="A2" s="24" t="s">
        <v>164</v>
      </c>
      <c r="B2" s="24"/>
      <c r="C2" s="24"/>
      <c r="D2" s="24"/>
      <c r="E2" s="24"/>
      <c r="F2" s="24"/>
      <c r="G2" s="24"/>
      <c r="H2" s="24"/>
    </row>
    <row r="3" spans="1:8" ht="13.5">
      <c r="A3" s="6"/>
      <c r="B3" s="6"/>
      <c r="C3" s="6"/>
      <c r="D3" s="6"/>
      <c r="E3" s="6"/>
      <c r="F3" s="6"/>
      <c r="G3" s="6"/>
      <c r="H3" s="6"/>
    </row>
    <row r="4" ht="13.5">
      <c r="H4" s="4" t="s">
        <v>1</v>
      </c>
    </row>
    <row r="5" spans="1:8" ht="27">
      <c r="A5" s="9" t="s">
        <v>22</v>
      </c>
      <c r="B5" s="9" t="s">
        <v>23</v>
      </c>
      <c r="C5" s="9" t="s">
        <v>6</v>
      </c>
      <c r="D5" s="9" t="s">
        <v>25</v>
      </c>
      <c r="E5" s="9" t="s">
        <v>26</v>
      </c>
      <c r="F5" s="9" t="s">
        <v>165</v>
      </c>
      <c r="G5" s="10" t="s">
        <v>208</v>
      </c>
      <c r="H5" s="10" t="s">
        <v>209</v>
      </c>
    </row>
    <row r="6" spans="1:8" ht="13.5">
      <c r="A6" s="9"/>
      <c r="B6" s="7" t="s">
        <v>169</v>
      </c>
      <c r="C6" s="9">
        <f>D6+E6</f>
        <v>264.12</v>
      </c>
      <c r="D6" s="9">
        <v>163.07</v>
      </c>
      <c r="E6" s="9">
        <f>E7+E15</f>
        <v>101.05</v>
      </c>
      <c r="F6" s="9"/>
      <c r="G6" s="9"/>
      <c r="H6" s="9"/>
    </row>
    <row r="7" spans="1:8" ht="13.5">
      <c r="A7" s="17">
        <v>201</v>
      </c>
      <c r="B7" s="1" t="s">
        <v>212</v>
      </c>
      <c r="C7" s="11">
        <f aca="true" t="shared" si="0" ref="C7:C34">D7+E7</f>
        <v>100.44</v>
      </c>
      <c r="D7" s="9">
        <v>98.39</v>
      </c>
      <c r="E7" s="9">
        <f>E8</f>
        <v>2.05</v>
      </c>
      <c r="F7" s="9"/>
      <c r="G7" s="9"/>
      <c r="H7" s="9"/>
    </row>
    <row r="8" spans="1:8" ht="13.5">
      <c r="A8" s="1" t="s">
        <v>31</v>
      </c>
      <c r="B8" s="1" t="s">
        <v>218</v>
      </c>
      <c r="C8" s="11">
        <f t="shared" si="0"/>
        <v>100.44</v>
      </c>
      <c r="D8" s="9">
        <v>98.39</v>
      </c>
      <c r="E8" s="9">
        <v>2.05</v>
      </c>
      <c r="F8" s="9"/>
      <c r="G8" s="9"/>
      <c r="H8" s="9"/>
    </row>
    <row r="9" spans="1:8" ht="13.5">
      <c r="A9" s="1" t="s">
        <v>33</v>
      </c>
      <c r="B9" s="1" t="s">
        <v>27</v>
      </c>
      <c r="C9" s="11">
        <f t="shared" si="0"/>
        <v>98.39</v>
      </c>
      <c r="D9" s="9">
        <v>98.39</v>
      </c>
      <c r="E9" s="9"/>
      <c r="F9" s="9"/>
      <c r="G9" s="9"/>
      <c r="H9" s="9"/>
    </row>
    <row r="10" spans="1:8" ht="13.5">
      <c r="A10" s="1" t="s">
        <v>34</v>
      </c>
      <c r="B10" s="1" t="s">
        <v>28</v>
      </c>
      <c r="C10" s="11">
        <f t="shared" si="0"/>
        <v>2.05</v>
      </c>
      <c r="D10" s="9"/>
      <c r="E10" s="9">
        <v>2.05</v>
      </c>
      <c r="F10" s="9"/>
      <c r="G10" s="9"/>
      <c r="H10" s="9"/>
    </row>
    <row r="11" spans="1:8" ht="13.5">
      <c r="A11" s="1" t="s">
        <v>35</v>
      </c>
      <c r="B11" s="1" t="s">
        <v>29</v>
      </c>
      <c r="C11" s="11">
        <f t="shared" si="0"/>
        <v>0</v>
      </c>
      <c r="D11" s="9"/>
      <c r="E11" s="9"/>
      <c r="F11" s="9"/>
      <c r="G11" s="9"/>
      <c r="H11" s="9"/>
    </row>
    <row r="12" spans="1:8" ht="13.5">
      <c r="A12" s="1" t="s">
        <v>36</v>
      </c>
      <c r="B12" s="1" t="s">
        <v>37</v>
      </c>
      <c r="C12" s="11">
        <f t="shared" si="0"/>
        <v>0</v>
      </c>
      <c r="D12" s="9"/>
      <c r="E12" s="9"/>
      <c r="F12" s="9"/>
      <c r="G12" s="9"/>
      <c r="H12" s="9"/>
    </row>
    <row r="13" spans="1:8" ht="13.5">
      <c r="A13" s="1" t="s">
        <v>38</v>
      </c>
      <c r="B13" s="1" t="s">
        <v>30</v>
      </c>
      <c r="C13" s="11">
        <f t="shared" si="0"/>
        <v>0</v>
      </c>
      <c r="D13" s="9"/>
      <c r="E13" s="9"/>
      <c r="F13" s="9"/>
      <c r="G13" s="9"/>
      <c r="H13" s="9"/>
    </row>
    <row r="14" spans="1:8" ht="13.5">
      <c r="A14" s="1" t="s">
        <v>39</v>
      </c>
      <c r="B14" s="1" t="s">
        <v>40</v>
      </c>
      <c r="C14" s="11">
        <f t="shared" si="0"/>
        <v>0</v>
      </c>
      <c r="D14" s="9"/>
      <c r="E14" s="9"/>
      <c r="F14" s="9"/>
      <c r="G14" s="9"/>
      <c r="H14" s="9"/>
    </row>
    <row r="15" spans="1:8" ht="13.5">
      <c r="A15" s="13" t="s">
        <v>213</v>
      </c>
      <c r="B15" s="14" t="s">
        <v>214</v>
      </c>
      <c r="C15" s="11">
        <f t="shared" si="0"/>
        <v>114.99</v>
      </c>
      <c r="D15" s="9">
        <v>15.99</v>
      </c>
      <c r="E15" s="9">
        <v>99</v>
      </c>
      <c r="F15" s="9"/>
      <c r="G15" s="9"/>
      <c r="H15" s="9"/>
    </row>
    <row r="16" spans="1:8" ht="13.5">
      <c r="A16" s="1">
        <v>20607</v>
      </c>
      <c r="B16" s="15" t="s">
        <v>215</v>
      </c>
      <c r="C16" s="11">
        <f t="shared" si="0"/>
        <v>114.99</v>
      </c>
      <c r="D16" s="9">
        <v>15.99</v>
      </c>
      <c r="E16" s="9">
        <v>99</v>
      </c>
      <c r="F16" s="9"/>
      <c r="G16" s="9"/>
      <c r="H16" s="9"/>
    </row>
    <row r="17" spans="1:8" ht="13.5">
      <c r="A17" s="1">
        <v>2060701</v>
      </c>
      <c r="B17" s="15" t="s">
        <v>222</v>
      </c>
      <c r="C17" s="11">
        <f t="shared" si="0"/>
        <v>15.99</v>
      </c>
      <c r="D17" s="9">
        <v>15.99</v>
      </c>
      <c r="E17" s="9"/>
      <c r="F17" s="9"/>
      <c r="G17" s="9"/>
      <c r="H17" s="9"/>
    </row>
    <row r="18" spans="1:8" ht="13.5">
      <c r="A18" s="1">
        <v>2060702</v>
      </c>
      <c r="B18" s="16" t="s">
        <v>216</v>
      </c>
      <c r="C18" s="11">
        <f t="shared" si="0"/>
        <v>54</v>
      </c>
      <c r="D18" s="9"/>
      <c r="E18" s="9">
        <v>54</v>
      </c>
      <c r="F18" s="9"/>
      <c r="G18" s="9"/>
      <c r="H18" s="9"/>
    </row>
    <row r="19" spans="1:8" ht="13.5">
      <c r="A19" s="1">
        <v>2060703</v>
      </c>
      <c r="B19" s="16" t="s">
        <v>217</v>
      </c>
      <c r="C19" s="11">
        <f t="shared" si="0"/>
        <v>5</v>
      </c>
      <c r="D19" s="9"/>
      <c r="E19" s="9">
        <v>5</v>
      </c>
      <c r="F19" s="9"/>
      <c r="G19" s="9"/>
      <c r="H19" s="9"/>
    </row>
    <row r="20" spans="1:8" ht="13.5">
      <c r="A20" s="1">
        <v>2060799</v>
      </c>
      <c r="B20" s="16" t="s">
        <v>219</v>
      </c>
      <c r="C20" s="11">
        <f t="shared" si="0"/>
        <v>40</v>
      </c>
      <c r="D20" s="9"/>
      <c r="E20" s="9">
        <v>40</v>
      </c>
      <c r="F20" s="9"/>
      <c r="G20" s="9"/>
      <c r="H20" s="9"/>
    </row>
    <row r="21" spans="1:8" ht="13.5">
      <c r="A21" s="1" t="s">
        <v>13</v>
      </c>
      <c r="B21" s="1" t="s">
        <v>14</v>
      </c>
      <c r="C21" s="11">
        <f t="shared" si="0"/>
        <v>29.14</v>
      </c>
      <c r="D21" s="9">
        <v>29.14</v>
      </c>
      <c r="E21" s="9"/>
      <c r="F21" s="9"/>
      <c r="G21" s="9"/>
      <c r="H21" s="9"/>
    </row>
    <row r="22" spans="1:8" ht="13.5">
      <c r="A22" s="1" t="s">
        <v>41</v>
      </c>
      <c r="B22" s="1" t="s">
        <v>42</v>
      </c>
      <c r="C22" s="11">
        <f t="shared" si="0"/>
        <v>29.14</v>
      </c>
      <c r="D22" s="9">
        <v>29.14</v>
      </c>
      <c r="E22" s="9"/>
      <c r="F22" s="9"/>
      <c r="G22" s="9"/>
      <c r="H22" s="9"/>
    </row>
    <row r="23" spans="1:8" ht="13.5">
      <c r="A23" s="1" t="s">
        <v>43</v>
      </c>
      <c r="B23" s="1" t="s">
        <v>44</v>
      </c>
      <c r="C23" s="11">
        <f t="shared" si="0"/>
        <v>28.59</v>
      </c>
      <c r="D23" s="9">
        <v>28.59</v>
      </c>
      <c r="E23" s="9"/>
      <c r="F23" s="9"/>
      <c r="G23" s="9"/>
      <c r="H23" s="9"/>
    </row>
    <row r="24" spans="1:8" ht="13.5">
      <c r="A24" s="1" t="s">
        <v>45</v>
      </c>
      <c r="B24" s="1" t="s">
        <v>46</v>
      </c>
      <c r="C24" s="11">
        <f t="shared" si="0"/>
        <v>0</v>
      </c>
      <c r="D24" s="9"/>
      <c r="E24" s="9"/>
      <c r="F24" s="9"/>
      <c r="G24" s="9"/>
      <c r="H24" s="9"/>
    </row>
    <row r="25" spans="1:8" ht="13.5">
      <c r="A25" s="11">
        <v>2080599</v>
      </c>
      <c r="B25" s="1" t="s">
        <v>220</v>
      </c>
      <c r="C25" s="11">
        <f t="shared" si="0"/>
        <v>0.55</v>
      </c>
      <c r="D25" s="9">
        <v>0.55</v>
      </c>
      <c r="E25" s="9"/>
      <c r="F25" s="9"/>
      <c r="G25" s="9"/>
      <c r="H25" s="9"/>
    </row>
    <row r="26" spans="1:8" ht="13.5">
      <c r="A26" s="1" t="s">
        <v>15</v>
      </c>
      <c r="B26" s="1" t="s">
        <v>16</v>
      </c>
      <c r="C26" s="11">
        <f t="shared" si="0"/>
        <v>0</v>
      </c>
      <c r="D26" s="9"/>
      <c r="E26" s="9"/>
      <c r="F26" s="9"/>
      <c r="G26" s="9"/>
      <c r="H26" s="9"/>
    </row>
    <row r="27" spans="1:8" ht="13.5">
      <c r="A27" s="1" t="s">
        <v>47</v>
      </c>
      <c r="B27" s="1" t="s">
        <v>48</v>
      </c>
      <c r="C27" s="11">
        <f t="shared" si="0"/>
        <v>10.27</v>
      </c>
      <c r="D27" s="9">
        <v>10.27</v>
      </c>
      <c r="E27" s="9"/>
      <c r="F27" s="9"/>
      <c r="G27" s="9"/>
      <c r="H27" s="9"/>
    </row>
    <row r="28" spans="1:8" ht="13.5">
      <c r="A28" s="1" t="s">
        <v>49</v>
      </c>
      <c r="B28" s="1" t="s">
        <v>50</v>
      </c>
      <c r="C28" s="11">
        <f t="shared" si="0"/>
        <v>6.52</v>
      </c>
      <c r="D28" s="9">
        <v>6.52</v>
      </c>
      <c r="E28" s="9"/>
      <c r="F28" s="9"/>
      <c r="G28" s="9"/>
      <c r="H28" s="9"/>
    </row>
    <row r="29" spans="1:8" ht="13.5">
      <c r="A29" s="1" t="s">
        <v>51</v>
      </c>
      <c r="B29" s="1" t="s">
        <v>52</v>
      </c>
      <c r="C29" s="11">
        <f t="shared" si="0"/>
        <v>1.31</v>
      </c>
      <c r="D29" s="9">
        <v>1.31</v>
      </c>
      <c r="E29" s="9"/>
      <c r="F29" s="9"/>
      <c r="G29" s="9"/>
      <c r="H29" s="9"/>
    </row>
    <row r="30" spans="1:8" ht="13.5">
      <c r="A30" s="1">
        <v>2100503</v>
      </c>
      <c r="B30" s="1" t="s">
        <v>221</v>
      </c>
      <c r="C30" s="11">
        <f t="shared" si="0"/>
        <v>2.44</v>
      </c>
      <c r="D30" s="9">
        <v>2.44</v>
      </c>
      <c r="E30" s="9"/>
      <c r="F30" s="9"/>
      <c r="G30" s="9"/>
      <c r="H30" s="9"/>
    </row>
    <row r="31" spans="1:8" ht="13.5">
      <c r="A31" s="1" t="s">
        <v>53</v>
      </c>
      <c r="B31" s="1" t="s">
        <v>54</v>
      </c>
      <c r="C31" s="11">
        <f t="shared" si="0"/>
        <v>0</v>
      </c>
      <c r="D31" s="9"/>
      <c r="E31" s="9"/>
      <c r="F31" s="9"/>
      <c r="G31" s="9"/>
      <c r="H31" s="9"/>
    </row>
    <row r="32" spans="1:8" ht="13.5">
      <c r="A32" s="1" t="s">
        <v>17</v>
      </c>
      <c r="B32" s="1" t="s">
        <v>18</v>
      </c>
      <c r="C32" s="11">
        <f t="shared" si="0"/>
        <v>9.28</v>
      </c>
      <c r="D32" s="9">
        <v>9.28</v>
      </c>
      <c r="E32" s="9"/>
      <c r="F32" s="9"/>
      <c r="G32" s="9"/>
      <c r="H32" s="9"/>
    </row>
    <row r="33" spans="1:8" ht="13.5">
      <c r="A33" s="1" t="s">
        <v>55</v>
      </c>
      <c r="B33" s="1" t="s">
        <v>56</v>
      </c>
      <c r="C33" s="11">
        <f t="shared" si="0"/>
        <v>9.28</v>
      </c>
      <c r="D33" s="9">
        <v>9.28</v>
      </c>
      <c r="E33" s="9"/>
      <c r="F33" s="9"/>
      <c r="G33" s="9"/>
      <c r="H33" s="9"/>
    </row>
    <row r="34" spans="1:8" ht="13.5">
      <c r="A34" s="1" t="s">
        <v>57</v>
      </c>
      <c r="B34" s="1" t="s">
        <v>58</v>
      </c>
      <c r="C34" s="11">
        <f t="shared" si="0"/>
        <v>9.28</v>
      </c>
      <c r="D34" s="9">
        <v>9.28</v>
      </c>
      <c r="E34" s="9"/>
      <c r="F34" s="9"/>
      <c r="G34" s="9"/>
      <c r="H34" s="9"/>
    </row>
  </sheetData>
  <sheetProtection/>
  <mergeCells count="1">
    <mergeCell ref="A2:H2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2016-02-15T05:19:29Z</cp:lastPrinted>
  <dcterms:created xsi:type="dcterms:W3CDTF">2015-12-31T10:03:51Z</dcterms:created>
  <dcterms:modified xsi:type="dcterms:W3CDTF">2016-02-17T01:49:16Z</dcterms:modified>
  <cp:category/>
  <cp:version/>
  <cp:contentType/>
  <cp:contentStatus/>
</cp:coreProperties>
</file>