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48" windowHeight="9725" tabRatio="870" firstSheet="5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Excel_BuiltIn__FilterDatabase" localSheetId="0">'2018-2019对比表 '!$A$4:$I$258</definedName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<sst xmlns="http://schemas.openxmlformats.org/spreadsheetml/2006/main" count="1513" uniqueCount="592">
  <si>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</si>
  <si>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</si>
  <si>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</si>
  <si>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</si>
  <si>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</si>
  <si>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</si>
  <si>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</si>
  <si>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</si>
  <si>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</si>
  <si>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</si>
  <si>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</si>
  <si>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</si>
  <si>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</si>
  <si>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</si>
  <si>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</si>
  <si>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</si>
  <si>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</si>
  <si>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</si>
  <si>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</si>
  <si>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</si>
  <si>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</si>
  <si>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</si>
  <si>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</si>
  <si>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</si>
  <si>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</si>
  <si>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</si>
  <si>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</si>
  <si>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</si>
  <si>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</si>
  <si>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</si>
  <si>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</si>
  <si>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</si>
  <si>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</si>
  <si>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</si>
  <si>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</si>
  <si>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</si>
  <si>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</si>
  <si>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</si>
  <si>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</si>
  <si>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</si>
  <si>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</si>
  <si>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</si>
  <si>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</si>
  <si>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</si>
  <si>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</si>
  <si>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</si>
  <si>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</si>
  <si>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</si>
  <si>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</si>
  <si>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</si>
  <si>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</si>
  <si>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</si>
  <si>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</si>
  <si>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</si>
  <si>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</si>
  <si>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</si>
  <si>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</si>
  <si>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</si>
  <si>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</si>
  <si>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</si>
  <si>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</si>
  <si>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</si>
  <si>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</si>
  <si>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</si>
  <si>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</si>
  <si>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</si>
  <si>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</si>
  <si>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</si>
  <si>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</si>
  <si>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</si>
  <si>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</si>
  <si>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</si>
  <si>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</si>
  <si>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</si>
  <si>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</si>
  <si>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</si>
  <si>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</si>
  <si>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</si>
  <si>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</si>
  <si>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</si>
  <si>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</si>
  <si>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</si>
  <si>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</si>
  <si>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</si>
  <si>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</si>
  <si>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</si>
  <si>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</si>
  <si>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</si>
  <si>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</si>
  <si>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</si>
  <si>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</si>
  <si>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</si>
  <si>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</si>
  <si>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</si>
  <si>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</si>
  <si>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</si>
  <si>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</si>
  <si>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</si>
  <si>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</si>
  <si>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</si>
  <si>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</si>
  <si>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</si>
  <si>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</si>
  <si>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</si>
  <si>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</si>
  <si>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</si>
  <si>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</si>
  <si>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</si>
  <si>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</si>
  <si>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</si>
  <si>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</si>
  <si>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</si>
  <si>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</si>
  <si>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</si>
  <si>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</si>
  <si>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</si>
  <si>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</si>
  <si>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</si>
  <si>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</si>
  <si>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</si>
  <si>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</si>
  <si>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</si>
  <si>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</si>
  <si>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</si>
  <si>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</si>
  <si>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</si>
  <si>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</si>
  <si>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</si>
  <si>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</si>
  <si>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</si>
  <si>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</si>
  <si>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</si>
  <si>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</si>
  <si>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</si>
  <si>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</si>
  <si>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</si>
  <si>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</si>
  <si>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</si>
  <si>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</si>
  <si>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</si>
  <si>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</si>
  <si>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</si>
  <si>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</si>
  <si>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</si>
  <si>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</si>
  <si>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</si>
  <si>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</si>
  <si>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</si>
  <si>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</si>
  <si>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</si>
  <si>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</si>
  <si>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</si>
  <si>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</si>
  <si>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</si>
  <si>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</si>
  <si>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</si>
  <si>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</si>
  <si>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</si>
  <si>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</si>
  <si>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</si>
  <si>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</si>
  <si>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</si>
  <si>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</si>
  <si>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</si>
  <si>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</si>
  <si>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</si>
  <si>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</si>
  <si>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</si>
  <si>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</si>
  <si>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</si>
  <si>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</si>
  <si>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</si>
  <si>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</si>
  <si>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</si>
  <si>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</si>
  <si>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</si>
  <si>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</si>
  <si>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</si>
  <si>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</si>
  <si>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</si>
  <si>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</si>
  <si>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</si>
  <si>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</si>
  <si>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</si>
  <si>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</si>
  <si>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</si>
  <si>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</si>
  <si>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</si>
  <si>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</si>
  <si>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</si>
  <si>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</si>
  <si>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</si>
  <si>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</si>
  <si>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</si>
  <si>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</si>
  <si>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</si>
  <si>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</si>
  <si>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</si>
  <si>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</si>
  <si>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</si>
  <si>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</si>
  <si>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</si>
  <si>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</si>
  <si>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</si>
  <si>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</si>
  <si>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</si>
  <si>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</si>
  <si>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</si>
  <si>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</si>
  <si>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</si>
  <si>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</si>
  <si>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</si>
  <si>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</si>
  <si>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</si>
  <si>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</si>
  <si>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</si>
  <si>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</si>
  <si>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</si>
  <si>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</si>
  <si>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</si>
  <si>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</si>
  <si>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</si>
  <si>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</si>
  <si>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</si>
  <si>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</si>
  <si>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</si>
  <si>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</si>
  <si>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</si>
  <si>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</si>
  <si>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</si>
  <si>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</si>
  <si>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</si>
  <si>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</si>
  <si>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</si>
  <si>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</si>
  <si>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</si>
  <si>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</si>
  <si>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</si>
  <si>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</si>
  <si>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</si>
  <si>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</si>
  <si>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</si>
  <si>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</si>
  <si>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</si>
  <si>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</si>
  <si>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</si>
  <si>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</si>
  <si>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</si>
  <si>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</si>
  <si>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</si>
  <si>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</si>
  <si>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</si>
  <si>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</si>
  <si>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</si>
  <si>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</si>
  <si>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</si>
  <si>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</si>
  <si>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</si>
  <si>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</si>
  <si>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</si>
  <si>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</si>
  <si>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</si>
  <si>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</si>
  <si>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</si>
  <si>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</si>
  <si>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</si>
  <si>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</si>
  <si>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</si>
  <si>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</si>
  <si>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</si>
  <si>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</si>
  <si>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</si>
  <si>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</si>
  <si>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</si>
  <si>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</si>
  <si>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</si>
  <si>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</si>
  <si>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</si>
  <si>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</si>
  <si>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</si>
  <si>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</si>
  <si>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</si>
  <si>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</si>
  <si>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</si>
  <si>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</si>
  <si>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</si>
  <si>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</si>
  <si>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</si>
  <si>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</si>
  <si>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</si>
  <si>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</si>
  <si>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</si>
  <si>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</si>
  <si>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</si>
  <si>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</si>
  <si>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</si>
  <si>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</si>
  <si>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</si>
  <si>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</si>
  <si>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</si>
  <si>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</si>
  <si>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</si>
  <si>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</si>
  <si>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</si>
  <si>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</si>
  <si>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</si>
  <si>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</si>
  <si>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</si>
  <si>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</si>
  <si>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</si>
  <si>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</si>
  <si>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</si>
  <si>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重庆市綦江区万兴小学财政拨款收支总表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</si>
  <si>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</si>
  <si>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</si>
  <si>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</si>
  <si>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</si>
  <si>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</si>
  <si>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</si>
  <si>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</si>
  <si>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</si>
  <si>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</si>
  <si>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</si>
  <si>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</si>
  <si>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</si>
  <si>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</si>
  <si>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</si>
  <si>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</si>
  <si>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</si>
  <si>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</si>
  <si>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</si>
  <si>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</si>
  <si>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</si>
  <si>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</si>
  <si>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</si>
  <si>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</si>
  <si>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重庆市綦江区万兴小学一般公共预算财政拨款支出预算表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</si>
  <si>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</si>
  <si>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</si>
  <si>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</si>
  <si>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</si>
  <si>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</si>
  <si>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</si>
  <si>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</si>
  <si>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</si>
  <si>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</si>
  <si>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</si>
  <si>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</si>
  <si>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</si>
  <si>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</si>
  <si>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</si>
  <si>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</si>
  <si>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</si>
  <si>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</si>
  <si>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</si>
  <si>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</si>
  <si>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</si>
  <si>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</si>
  <si>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</si>
  <si>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</si>
  <si>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</si>
  <si>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</si>
  <si>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</si>
  <si>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</si>
  <si>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</si>
  <si>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</si>
  <si>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</si>
  <si>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</si>
  <si>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</si>
  <si>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</si>
  <si>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</si>
  <si>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</si>
  <si>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重庆市綦江区万兴小学一般公共预算财政拨款基本支出预算表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</si>
  <si>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</si>
  <si>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</si>
  <si>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</si>
  <si>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</si>
  <si>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</si>
  <si>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</si>
  <si>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</si>
  <si>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</si>
  <si>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</si>
  <si>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</si>
  <si>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</si>
  <si>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</si>
  <si>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</si>
  <si>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</si>
  <si>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</si>
  <si>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</si>
  <si>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</si>
  <si>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</si>
  <si>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</si>
  <si>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</si>
  <si>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</si>
  <si>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</si>
  <si>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</si>
  <si>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</si>
  <si>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</si>
  <si>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</si>
  <si>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</si>
  <si>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</si>
  <si>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</si>
  <si>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</si>
  <si>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</si>
  <si>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</si>
  <si>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</si>
  <si>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</si>
  <si>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</si>
  <si>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</si>
  <si>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</si>
  <si>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</si>
  <si>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</si>
  <si>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</si>
  <si>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</si>
  <si>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</si>
  <si>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</si>
  <si>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</si>
  <si>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</si>
  <si>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</si>
  <si>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</si>
  <si>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</si>
  <si>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</si>
  <si>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</si>
  <si>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</si>
  <si>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</si>
  <si>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</si>
  <si>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</si>
  <si>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</si>
  <si>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</si>
  <si>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</si>
  <si>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</si>
  <si>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</si>
  <si>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</si>
  <si>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</si>
  <si>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</si>
  <si>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</si>
  <si>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</si>
  <si>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</si>
  <si>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</si>
  <si>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</si>
  <si>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</si>
  <si>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</si>
  <si>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</si>
  <si>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</si>
  <si>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</si>
  <si>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</si>
  <si>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</si>
  <si>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</si>
  <si>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</si>
  <si>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</si>
  <si>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</si>
  <si>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</si>
  <si>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</si>
  <si>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</si>
  <si>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</si>
  <si>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</si>
  <si>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</si>
  <si>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</si>
  <si>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</si>
  <si>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</si>
  <si>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</si>
  <si>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</si>
  <si>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</si>
  <si>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</si>
  <si>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</si>
  <si>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</si>
  <si>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</si>
  <si>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</si>
  <si>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</si>
  <si>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</si>
  <si>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</si>
  <si>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</si>
  <si>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</si>
  <si>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</si>
  <si>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</si>
  <si>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</si>
  <si>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</si>
  <si>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</si>
  <si>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</si>
  <si>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</si>
  <si>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</si>
  <si>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</si>
  <si>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</si>
  <si>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</si>
  <si>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</si>
  <si>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重庆市綦江区万兴小学一般公共预算</t>
    </r>
    <r>
      <rPr>
        <sz val="22"/>
        <rFont val="宋体"/>
        <family val="0"/>
      </rPr>
      <t>“</t>
    </r>
    <r>
      <rPr>
        <sz val="22"/>
        <rFont val="方正小标宋_GBK"/>
        <family val="4"/>
      </rPr>
      <t>三公</t>
    </r>
    <r>
      <rPr>
        <sz val="22"/>
        <rFont val="宋体"/>
        <family val="0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</si>
  <si>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</si>
  <si>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</si>
  <si>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</si>
  <si>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</si>
  <si>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</si>
  <si>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</si>
  <si>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</si>
  <si>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重庆市綦江区万兴小学政府性基金预算支出表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</si>
  <si>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</si>
  <si>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</si>
  <si>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</si>
  <si>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重庆市綦江区万兴小学部门收支总表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</si>
  <si>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</si>
  <si>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</si>
  <si>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</si>
  <si>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</si>
  <si>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</si>
  <si>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</si>
  <si>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</si>
  <si>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</si>
  <si>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</si>
  <si>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</si>
  <si>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</si>
  <si>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</si>
  <si>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</si>
  <si>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</si>
  <si>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重庆市綦江区万兴小学部门收入总表</t>
  </si>
  <si>
    <t>科目</t>
  </si>
  <si>
    <t>非教育收费收入预算</t>
  </si>
  <si>
    <t>教育收费收预算入</t>
  </si>
  <si>
    <t>附件4-8</t>
  </si>
  <si>
    <t>重庆市綦江区万兴小学部门支出总表</t>
  </si>
  <si>
    <t>上缴上级支出</t>
  </si>
  <si>
    <t>事业单位经营支出</t>
  </si>
  <si>
    <t>对下级单位补助支出</t>
  </si>
  <si>
    <t>附件4-9</t>
  </si>
  <si>
    <t>重庆市綦江区万兴小学政府采购预算明细表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</si>
  <si>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</si>
  <si>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</si>
  <si>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</si>
  <si>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</si>
  <si>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</si>
  <si>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</si>
  <si>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</si>
  <si>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重庆市綦江区万兴小学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</si>
  <si>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</si>
  <si>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</si>
  <si>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</si>
  <si>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</si>
  <si>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</si>
  <si>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</si>
  <si>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</si>
  <si>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    学校将深入贯彻落实党的十九届五中全会精神和全国、全市、全区教育大会精神，着力提升党建工作见实效，抓实抓牢疫情防控常态化工作，着力加快教育现代化，全力办好新时代人民满意的教育。
    一是加快推进义务教育优质均衡，在有限的生均公用经费前提下，打紧开支，不断提高师资水平和改善学校办学条件。
    二是落实立德树人根本任务，加强学生体育锻炼和艺术培养，不断增强学生体质和素养，做好家庭经济困难学生资助工作，从制度上确保不让一个学生因家庭经济困难而失学。
    三是维护学校安全稳定，完善学校安全及卫生防范设备设施，配齐专职安保人员，持续抓实抓牢疫情防控常态化工作。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</si>
  <si>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</si>
  <si>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</si>
  <si>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</si>
  <si>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</si>
  <si>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</si>
  <si>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</si>
  <si>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</si>
  <si>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</si>
  <si>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</si>
  <si>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</si>
  <si>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义务教育小学入学率</t>
  </si>
  <si>
    <t>≥</t>
  </si>
  <si>
    <t>%</t>
  </si>
  <si>
    <t>13</t>
  </si>
  <si>
    <t>职工社会保障覆盖率</t>
  </si>
  <si>
    <t>9</t>
  </si>
  <si>
    <t>义务教育小学巩固率</t>
  </si>
  <si>
    <t>质量指标</t>
  </si>
  <si>
    <t>遗属补助覆盖率</t>
  </si>
  <si>
    <t>＝</t>
  </si>
  <si>
    <t>100</t>
  </si>
  <si>
    <t>15</t>
  </si>
  <si>
    <t>履职效能</t>
  </si>
  <si>
    <t>遗属补助满意率</t>
  </si>
  <si>
    <t>14</t>
  </si>
  <si>
    <t>贫困学生资助覆盖率</t>
  </si>
  <si>
    <t>社会效应</t>
  </si>
  <si>
    <t>社会效益</t>
  </si>
  <si>
    <t>社会满意率</t>
  </si>
  <si>
    <t>家长满意率</t>
  </si>
  <si>
    <t>11</t>
  </si>
  <si>
    <t>其他说明</t>
  </si>
  <si>
    <t>附件4-11</t>
  </si>
  <si>
    <r>
      <rPr>
        <sz val="22"/>
        <rFont val="Times New Roman"/>
        <family val="1"/>
      </rP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</si>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</sst>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;"/>
  </numFmts>
  <fonts count="83">
    <font>
      <sz val="11"/>
      <color indexed="8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等线"/>
      <family val="0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方正仿宋_GBK"/>
      <family val="4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9" fontId="4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4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3" applyNumberFormat="0" applyFill="0" applyAlignment="0" applyProtection="0"/>
    <xf numFmtId="44" fontId="42" fillId="0" borderId="0" applyFill="0" applyBorder="0" applyAlignment="0" applyProtection="0"/>
    <xf numFmtId="42" fontId="42" fillId="0" borderId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43" fontId="42" fillId="0" borderId="0" applyFill="0" applyBorder="0" applyAlignment="0" applyProtection="0"/>
    <xf numFmtId="41" fontId="42" fillId="0" borderId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22" borderId="7" applyNumberFormat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8" applyNumberFormat="0" applyFont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40" applyFont="1">
      <alignment/>
      <protection/>
    </xf>
    <xf numFmtId="0" fontId="8" fillId="33" borderId="9" xfId="0" applyFont="1" applyFill="1" applyBorder="1" applyAlignment="1">
      <alignment horizontal="center" vertical="center" wrapText="1"/>
    </xf>
    <xf numFmtId="0" fontId="10" fillId="0" borderId="9" xfId="40" applyFont="1" applyBorder="1" applyAlignment="1">
      <alignment horizontal="center" vertical="center" wrapText="1"/>
      <protection/>
    </xf>
    <xf numFmtId="176" fontId="11" fillId="33" borderId="9" xfId="40" applyNumberFormat="1" applyFont="1" applyFill="1" applyBorder="1" applyAlignment="1">
      <alignment horizontal="right" vertical="center" wrapText="1"/>
      <protection/>
    </xf>
    <xf numFmtId="176" fontId="11" fillId="0" borderId="9" xfId="40" applyNumberFormat="1" applyFont="1" applyBorder="1" applyAlignment="1">
      <alignment horizontal="right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 wrapText="1"/>
    </xf>
    <xf numFmtId="0" fontId="6" fillId="0" borderId="0" xfId="40" applyFont="1" applyAlignment="1">
      <alignment vertical="center"/>
      <protection/>
    </xf>
    <xf numFmtId="0" fontId="0" fillId="0" borderId="0" xfId="0" applyBorder="1" applyAlignment="1">
      <alignment vertical="center"/>
    </xf>
    <xf numFmtId="176" fontId="11" fillId="0" borderId="9" xfId="40" applyNumberFormat="1" applyFont="1" applyBorder="1" applyAlignment="1">
      <alignment horizontal="right" vertical="center"/>
      <protection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16" fillId="0" borderId="9" xfId="42" applyNumberFormat="1" applyFont="1" applyFill="1" applyBorder="1" applyAlignment="1" applyProtection="1">
      <alignment horizontal="center" vertical="center" wrapText="1"/>
      <protection/>
    </xf>
    <xf numFmtId="0" fontId="17" fillId="0" borderId="9" xfId="41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17" fillId="0" borderId="9" xfId="41" applyFont="1" applyFill="1" applyBorder="1" applyAlignment="1">
      <alignment horizontal="left" vertical="center" indent="2"/>
      <protection/>
    </xf>
    <xf numFmtId="0" fontId="18" fillId="0" borderId="0" xfId="42">
      <alignment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"/>
      <protection/>
    </xf>
    <xf numFmtId="0" fontId="18" fillId="0" borderId="0" xfId="42" applyFill="1" applyAlignment="1">
      <alignment horizontal="center"/>
      <protection/>
    </xf>
    <xf numFmtId="0" fontId="18" fillId="0" borderId="0" xfId="42" applyAlignment="1">
      <alignment horizontal="center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7" fillId="0" borderId="0" xfId="42" applyFont="1">
      <alignment/>
      <protection/>
    </xf>
    <xf numFmtId="0" fontId="17" fillId="0" borderId="0" xfId="42" applyFont="1" applyFill="1">
      <alignment/>
      <protection/>
    </xf>
    <xf numFmtId="0" fontId="17" fillId="0" borderId="0" xfId="42" applyFont="1" applyAlignment="1">
      <alignment horizontal="right"/>
      <protection/>
    </xf>
    <xf numFmtId="0" fontId="16" fillId="0" borderId="10" xfId="42" applyNumberFormat="1" applyFont="1" applyFill="1" applyBorder="1" applyAlignment="1" applyProtection="1">
      <alignment horizontal="center" vertical="center" wrapText="1"/>
      <protection/>
    </xf>
    <xf numFmtId="4" fontId="22" fillId="0" borderId="9" xfId="0" applyNumberFormat="1" applyFont="1" applyBorder="1" applyAlignment="1">
      <alignment horizontal="right" vertical="center" wrapText="1"/>
    </xf>
    <xf numFmtId="4" fontId="23" fillId="0" borderId="9" xfId="0" applyNumberFormat="1" applyFont="1" applyBorder="1" applyAlignment="1">
      <alignment horizontal="right" vertical="center" wrapText="1"/>
    </xf>
    <xf numFmtId="4" fontId="17" fillId="0" borderId="9" xfId="42" applyNumberFormat="1" applyFont="1" applyFill="1" applyBorder="1" applyAlignment="1" applyProtection="1">
      <alignment horizontal="right" vertical="center" wrapText="1"/>
      <protection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center"/>
    </xf>
    <xf numFmtId="0" fontId="18" fillId="0" borderId="9" xfId="42" applyFill="1" applyBorder="1">
      <alignment/>
      <protection/>
    </xf>
    <xf numFmtId="0" fontId="18" fillId="0" borderId="9" xfId="42" applyBorder="1">
      <alignment/>
      <protection/>
    </xf>
    <xf numFmtId="0" fontId="25" fillId="0" borderId="0" xfId="42" applyFont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6" fillId="0" borderId="9" xfId="42" applyNumberFormat="1" applyFont="1" applyFill="1" applyBorder="1" applyAlignment="1" applyProtection="1">
      <alignment horizontal="center" vertical="center"/>
      <protection/>
    </xf>
    <xf numFmtId="0" fontId="16" fillId="0" borderId="11" xfId="42" applyFont="1" applyBorder="1" applyAlignment="1">
      <alignment horizontal="center" vertical="center" wrapText="1"/>
      <protection/>
    </xf>
    <xf numFmtId="0" fontId="16" fillId="0" borderId="11" xfId="42" applyFont="1" applyFill="1" applyBorder="1" applyAlignment="1">
      <alignment horizontal="center" vertical="center" wrapText="1"/>
      <protection/>
    </xf>
    <xf numFmtId="4" fontId="27" fillId="0" borderId="9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/>
    </xf>
    <xf numFmtId="0" fontId="26" fillId="0" borderId="9" xfId="42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left" vertical="center"/>
    </xf>
    <xf numFmtId="4" fontId="29" fillId="0" borderId="9" xfId="0" applyNumberFormat="1" applyFont="1" applyBorder="1" applyAlignment="1">
      <alignment horizontal="right" vertical="center"/>
    </xf>
    <xf numFmtId="4" fontId="25" fillId="0" borderId="9" xfId="42" applyNumberFormat="1" applyFont="1" applyFill="1" applyBorder="1" applyAlignment="1" applyProtection="1">
      <alignment horizontal="right" vertical="center" wrapText="1"/>
      <protection/>
    </xf>
    <xf numFmtId="0" fontId="30" fillId="0" borderId="9" xfId="0" applyFont="1" applyBorder="1" applyAlignment="1">
      <alignment horizontal="left" vertical="center"/>
    </xf>
    <xf numFmtId="0" fontId="25" fillId="0" borderId="9" xfId="42" applyFont="1" applyFill="1" applyBorder="1">
      <alignment/>
      <protection/>
    </xf>
    <xf numFmtId="0" fontId="25" fillId="0" borderId="9" xfId="42" applyFont="1" applyBorder="1">
      <alignment/>
      <protection/>
    </xf>
    <xf numFmtId="0" fontId="31" fillId="0" borderId="0" xfId="42" applyFont="1" applyFill="1" applyAlignment="1">
      <alignment horizontal="right"/>
      <protection/>
    </xf>
    <xf numFmtId="0" fontId="17" fillId="0" borderId="12" xfId="42" applyNumberFormat="1" applyFont="1" applyFill="1" applyBorder="1" applyAlignment="1" applyProtection="1">
      <alignment horizontal="right"/>
      <protection/>
    </xf>
    <xf numFmtId="0" fontId="16" fillId="0" borderId="11" xfId="42" applyNumberFormat="1" applyFont="1" applyFill="1" applyBorder="1" applyAlignment="1" applyProtection="1">
      <alignment horizontal="center" vertical="center" wrapText="1"/>
      <protection/>
    </xf>
    <xf numFmtId="2" fontId="25" fillId="0" borderId="9" xfId="42" applyNumberFormat="1" applyFont="1" applyFill="1" applyBorder="1" applyAlignment="1" applyProtection="1">
      <alignment horizontal="right" vertical="center" wrapText="1"/>
      <protection/>
    </xf>
    <xf numFmtId="0" fontId="26" fillId="0" borderId="10" xfId="42" applyNumberFormat="1" applyFont="1" applyFill="1" applyBorder="1" applyAlignment="1" applyProtection="1">
      <alignment horizontal="center" vertical="center" wrapText="1"/>
      <protection/>
    </xf>
    <xf numFmtId="2" fontId="25" fillId="0" borderId="9" xfId="42" applyNumberFormat="1" applyFont="1" applyFill="1" applyBorder="1" applyAlignment="1">
      <alignment horizontal="right"/>
      <protection/>
    </xf>
    <xf numFmtId="0" fontId="25" fillId="0" borderId="0" xfId="42" applyFont="1" applyFill="1" applyAlignment="1">
      <alignment vertical="center"/>
      <protection/>
    </xf>
    <xf numFmtId="0" fontId="25" fillId="0" borderId="0" xfId="42" applyFont="1" applyFill="1" applyAlignment="1">
      <alignment horizontal="right" vertical="center"/>
      <protection/>
    </xf>
    <xf numFmtId="0" fontId="31" fillId="0" borderId="0" xfId="42" applyFont="1" applyAlignment="1">
      <alignment horizontal="right"/>
      <protection/>
    </xf>
    <xf numFmtId="0" fontId="32" fillId="0" borderId="0" xfId="42" applyFont="1" applyFill="1" applyAlignment="1">
      <alignment horizontal="center" vertical="center"/>
      <protection/>
    </xf>
    <xf numFmtId="0" fontId="25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Font="1" applyFill="1" applyBorder="1" applyAlignment="1">
      <alignment vertical="center"/>
      <protection/>
    </xf>
    <xf numFmtId="4" fontId="23" fillId="0" borderId="9" xfId="0" applyNumberFormat="1" applyFont="1" applyBorder="1" applyAlignment="1">
      <alignment horizontal="right" vertical="center"/>
    </xf>
    <xf numFmtId="0" fontId="17" fillId="0" borderId="15" xfId="42" applyFont="1" applyBorder="1" applyAlignment="1">
      <alignment vertical="center"/>
      <protection/>
    </xf>
    <xf numFmtId="0" fontId="17" fillId="0" borderId="15" xfId="42" applyFont="1" applyBorder="1" applyAlignment="1">
      <alignment horizontal="left" vertical="center"/>
      <protection/>
    </xf>
    <xf numFmtId="4" fontId="17" fillId="0" borderId="11" xfId="42" applyNumberFormat="1" applyFont="1" applyFill="1" applyBorder="1" applyAlignment="1" applyProtection="1">
      <alignment horizontal="right" vertical="center" wrapText="1"/>
      <protection/>
    </xf>
    <xf numFmtId="0" fontId="17" fillId="0" borderId="15" xfId="42" applyFont="1" applyFill="1" applyBorder="1" applyAlignment="1">
      <alignment vertical="center"/>
      <protection/>
    </xf>
    <xf numFmtId="4" fontId="17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0" borderId="16" xfId="42" applyFont="1" applyFill="1" applyBorder="1" applyAlignment="1">
      <alignment vertical="center" wrapText="1"/>
      <protection/>
    </xf>
    <xf numFmtId="4" fontId="17" fillId="0" borderId="16" xfId="42" applyNumberFormat="1" applyFont="1" applyBorder="1" applyAlignment="1">
      <alignment vertical="center" wrapText="1"/>
      <protection/>
    </xf>
    <xf numFmtId="4" fontId="17" fillId="0" borderId="13" xfId="42" applyNumberFormat="1" applyFont="1" applyFill="1" applyBorder="1" applyAlignment="1" applyProtection="1">
      <alignment horizontal="right" vertical="center" wrapText="1"/>
      <protection/>
    </xf>
    <xf numFmtId="4" fontId="17" fillId="0" borderId="9" xfId="42" applyNumberFormat="1" applyFont="1" applyFill="1" applyBorder="1" applyAlignment="1">
      <alignment horizontal="right" vertical="center" wrapText="1"/>
      <protection/>
    </xf>
    <xf numFmtId="0" fontId="17" fillId="0" borderId="16" xfId="42" applyFont="1" applyBorder="1" applyAlignment="1">
      <alignment vertical="center" wrapText="1"/>
      <protection/>
    </xf>
    <xf numFmtId="0" fontId="17" fillId="0" borderId="9" xfId="42" applyFont="1" applyFill="1" applyBorder="1" applyAlignment="1">
      <alignment vertical="center"/>
      <protection/>
    </xf>
    <xf numFmtId="0" fontId="17" fillId="0" borderId="9" xfId="42" applyFont="1" applyBorder="1">
      <alignment/>
      <protection/>
    </xf>
    <xf numFmtId="0" fontId="17" fillId="0" borderId="9" xfId="42" applyFont="1" applyFill="1" applyBorder="1" applyAlignment="1">
      <alignment vertical="center" wrapText="1"/>
      <protection/>
    </xf>
    <xf numFmtId="4" fontId="17" fillId="0" borderId="9" xfId="42" applyNumberFormat="1" applyFont="1" applyBorder="1" applyAlignment="1">
      <alignment vertical="center" wrapText="1"/>
      <protection/>
    </xf>
    <xf numFmtId="0" fontId="17" fillId="0" borderId="9" xfId="42" applyNumberFormat="1" applyFont="1" applyFill="1" applyBorder="1" applyAlignment="1" applyProtection="1">
      <alignment horizontal="center" vertical="center"/>
      <protection/>
    </xf>
    <xf numFmtId="4" fontId="17" fillId="0" borderId="10" xfId="42" applyNumberFormat="1" applyFont="1" applyFill="1" applyBorder="1" applyAlignment="1">
      <alignment horizontal="right" vertical="center" wrapText="1"/>
      <protection/>
    </xf>
    <xf numFmtId="0" fontId="17" fillId="0" borderId="9" xfId="42" applyNumberFormat="1" applyFont="1" applyFill="1" applyBorder="1" applyAlignment="1" applyProtection="1">
      <alignment horizontal="center" vertical="center" wrapText="1"/>
      <protection/>
    </xf>
    <xf numFmtId="0" fontId="17" fillId="0" borderId="9" xfId="42" applyFont="1" applyFill="1" applyBorder="1" applyAlignment="1">
      <alignment horizontal="center" vertical="center"/>
      <protection/>
    </xf>
    <xf numFmtId="4" fontId="17" fillId="0" borderId="13" xfId="42" applyNumberFormat="1" applyFont="1" applyFill="1" applyBorder="1" applyAlignment="1">
      <alignment horizontal="right" vertical="center" wrapText="1"/>
      <protection/>
    </xf>
    <xf numFmtId="0" fontId="25" fillId="0" borderId="0" xfId="42" applyFont="1" applyFill="1">
      <alignment/>
      <protection/>
    </xf>
    <xf numFmtId="0" fontId="33" fillId="0" borderId="0" xfId="42" applyFont="1" applyAlignment="1">
      <alignment horizontal="center"/>
      <protection/>
    </xf>
    <xf numFmtId="0" fontId="16" fillId="0" borderId="0" xfId="42" applyFont="1" applyFill="1" applyAlignment="1">
      <alignment horizontal="center"/>
      <protection/>
    </xf>
    <xf numFmtId="0" fontId="16" fillId="0" borderId="0" xfId="42" applyFont="1" applyAlignment="1">
      <alignment horizontal="center"/>
      <protection/>
    </xf>
    <xf numFmtId="0" fontId="16" fillId="0" borderId="0" xfId="42" applyFont="1" applyAlignment="1">
      <alignment horizontal="right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9" fontId="17" fillId="0" borderId="15" xfId="42" applyNumberFormat="1" applyFont="1" applyFill="1" applyBorder="1" applyAlignment="1" applyProtection="1">
      <alignment horizontal="left" vertical="center"/>
      <protection/>
    </xf>
    <xf numFmtId="177" fontId="17" fillId="0" borderId="9" xfId="42" applyNumberFormat="1" applyFont="1" applyFill="1" applyBorder="1" applyAlignment="1" applyProtection="1">
      <alignment horizontal="left" vertical="center"/>
      <protection/>
    </xf>
    <xf numFmtId="4" fontId="17" fillId="0" borderId="17" xfId="42" applyNumberFormat="1" applyFont="1" applyFill="1" applyBorder="1" applyAlignment="1" applyProtection="1">
      <alignment horizontal="right" vertical="center" wrapText="1"/>
      <protection/>
    </xf>
    <xf numFmtId="4" fontId="17" fillId="0" borderId="15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26" fillId="0" borderId="0" xfId="42" applyNumberFormat="1" applyFont="1" applyFill="1" applyAlignment="1" applyProtection="1">
      <alignment horizontal="left" vertical="center"/>
      <protection/>
    </xf>
    <xf numFmtId="0" fontId="33" fillId="0" borderId="0" xfId="42" applyFont="1" applyFill="1" applyAlignment="1">
      <alignment horizontal="center"/>
      <protection/>
    </xf>
    <xf numFmtId="4" fontId="17" fillId="0" borderId="9" xfId="42" applyNumberFormat="1" applyFont="1" applyFill="1" applyBorder="1" applyAlignment="1" applyProtection="1">
      <alignment/>
      <protection/>
    </xf>
    <xf numFmtId="4" fontId="17" fillId="0" borderId="15" xfId="42" applyNumberFormat="1" applyFont="1" applyFill="1" applyBorder="1" applyAlignment="1" applyProtection="1">
      <alignment/>
      <protection/>
    </xf>
    <xf numFmtId="0" fontId="31" fillId="0" borderId="0" xfId="42" applyFont="1" applyAlignment="1">
      <alignment horizontal="center" vertical="center"/>
      <protection/>
    </xf>
    <xf numFmtId="4" fontId="17" fillId="0" borderId="16" xfId="42" applyNumberFormat="1" applyFont="1" applyFill="1" applyBorder="1" applyAlignment="1" applyProtection="1">
      <alignment horizontal="right" vertical="center" wrapText="1"/>
      <protection/>
    </xf>
    <xf numFmtId="0" fontId="31" fillId="0" borderId="0" xfId="42" applyFont="1" applyAlignment="1">
      <alignment horizontal="right" vertical="center"/>
      <protection/>
    </xf>
    <xf numFmtId="0" fontId="33" fillId="0" borderId="0" xfId="42" applyNumberFormat="1" applyFont="1" applyFill="1" applyAlignment="1" applyProtection="1">
      <alignment horizontal="center"/>
      <protection/>
    </xf>
    <xf numFmtId="0" fontId="17" fillId="0" borderId="0" xfId="42" applyFont="1" applyAlignment="1">
      <alignment horizontal="right" vertical="center"/>
      <protection/>
    </xf>
    <xf numFmtId="49" fontId="17" fillId="0" borderId="9" xfId="42" applyNumberFormat="1" applyFont="1" applyFill="1" applyBorder="1" applyAlignment="1" applyProtection="1">
      <alignment/>
      <protection/>
    </xf>
    <xf numFmtId="177" fontId="17" fillId="0" borderId="9" xfId="42" applyNumberFormat="1" applyFont="1" applyFill="1" applyBorder="1" applyAlignment="1" applyProtection="1">
      <alignment horizontal="center" vertical="center"/>
      <protection/>
    </xf>
    <xf numFmtId="4" fontId="35" fillId="0" borderId="9" xfId="0" applyNumberFormat="1" applyFont="1" applyBorder="1" applyAlignment="1">
      <alignment horizontal="right" vertical="center"/>
    </xf>
    <xf numFmtId="49" fontId="17" fillId="0" borderId="9" xfId="42" applyNumberFormat="1" applyFont="1" applyFill="1" applyBorder="1" applyAlignment="1" applyProtection="1">
      <alignment vertical="center"/>
      <protection/>
    </xf>
    <xf numFmtId="177" fontId="17" fillId="0" borderId="9" xfId="42" applyNumberFormat="1" applyFont="1" applyFill="1" applyBorder="1" applyAlignment="1" applyProtection="1">
      <alignment vertical="center"/>
      <protection/>
    </xf>
    <xf numFmtId="4" fontId="36" fillId="0" borderId="9" xfId="0" applyNumberFormat="1" applyFont="1" applyBorder="1" applyAlignment="1">
      <alignment horizontal="right" vertical="center"/>
    </xf>
    <xf numFmtId="0" fontId="17" fillId="0" borderId="9" xfId="42" applyFont="1" applyBorder="1" applyAlignment="1">
      <alignment vertical="center"/>
      <protection/>
    </xf>
    <xf numFmtId="49" fontId="17" fillId="0" borderId="9" xfId="42" applyNumberFormat="1" applyFont="1" applyFill="1" applyBorder="1" applyAlignment="1" applyProtection="1">
      <alignment horizontal="right" vertical="center"/>
      <protection/>
    </xf>
    <xf numFmtId="49" fontId="37" fillId="0" borderId="9" xfId="42" applyNumberFormat="1" applyFont="1" applyFill="1" applyBorder="1" applyAlignment="1" applyProtection="1">
      <alignment vertical="center"/>
      <protection/>
    </xf>
    <xf numFmtId="0" fontId="17" fillId="0" borderId="0" xfId="42" applyNumberFormat="1" applyFont="1" applyFill="1" applyAlignment="1" applyProtection="1">
      <alignment horizontal="right"/>
      <protection/>
    </xf>
    <xf numFmtId="4" fontId="35" fillId="0" borderId="9" xfId="0" applyNumberFormat="1" applyFont="1" applyBorder="1" applyAlignment="1">
      <alignment horizontal="right" vertical="center" wrapText="1"/>
    </xf>
    <xf numFmtId="0" fontId="37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4" fontId="36" fillId="0" borderId="9" xfId="0" applyNumberFormat="1" applyFont="1" applyBorder="1" applyAlignment="1">
      <alignment horizontal="righ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vertical="center" wrapText="1"/>
    </xf>
    <xf numFmtId="0" fontId="25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>
      <alignment/>
      <protection/>
    </xf>
    <xf numFmtId="0" fontId="25" fillId="0" borderId="0" xfId="41" applyFont="1" applyAlignment="1">
      <alignment wrapText="1"/>
      <protection/>
    </xf>
    <xf numFmtId="0" fontId="25" fillId="0" borderId="0" xfId="41" applyFont="1" applyFill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7" fillId="0" borderId="0" xfId="41" applyFont="1" applyAlignment="1">
      <alignment wrapText="1"/>
      <protection/>
    </xf>
    <xf numFmtId="0" fontId="17" fillId="0" borderId="0" xfId="41" applyNumberFormat="1" applyFont="1" applyFill="1" applyAlignment="1" applyProtection="1">
      <alignment horizontal="right"/>
      <protection/>
    </xf>
    <xf numFmtId="0" fontId="16" fillId="0" borderId="13" xfId="41" applyNumberFormat="1" applyFont="1" applyFill="1" applyBorder="1" applyAlignment="1" applyProtection="1">
      <alignment horizontal="center" vertical="center" wrapText="1"/>
      <protection/>
    </xf>
    <xf numFmtId="0" fontId="17" fillId="0" borderId="13" xfId="41" applyFont="1" applyBorder="1" applyAlignment="1">
      <alignment horizontal="center" vertical="center"/>
      <protection/>
    </xf>
    <xf numFmtId="4" fontId="17" fillId="0" borderId="13" xfId="41" applyNumberFormat="1" applyFont="1" applyBorder="1" applyAlignment="1">
      <alignment horizontal="left" vertical="center"/>
      <protection/>
    </xf>
    <xf numFmtId="4" fontId="22" fillId="0" borderId="9" xfId="0" applyNumberFormat="1" applyFont="1" applyBorder="1" applyAlignment="1">
      <alignment horizontal="right" vertical="center"/>
    </xf>
    <xf numFmtId="4" fontId="17" fillId="0" borderId="13" xfId="41" applyNumberFormat="1" applyFont="1" applyBorder="1" applyAlignment="1">
      <alignment horizontal="right" vertical="center"/>
      <protection/>
    </xf>
    <xf numFmtId="0" fontId="17" fillId="0" borderId="15" xfId="41" applyFont="1" applyFill="1" applyBorder="1" applyAlignment="1">
      <alignment horizontal="left" vertical="center"/>
      <protection/>
    </xf>
    <xf numFmtId="4" fontId="17" fillId="0" borderId="9" xfId="41" applyNumberFormat="1" applyFont="1" applyBorder="1" applyAlignment="1">
      <alignment horizontal="right" vertical="center" wrapText="1"/>
      <protection/>
    </xf>
    <xf numFmtId="4" fontId="17" fillId="0" borderId="9" xfId="41" applyNumberFormat="1" applyFont="1" applyFill="1" applyBorder="1" applyAlignment="1" applyProtection="1">
      <alignment horizontal="right" vertical="center" wrapText="1"/>
      <protection/>
    </xf>
    <xf numFmtId="0" fontId="17" fillId="0" borderId="15" xfId="41" applyFont="1" applyBorder="1" applyAlignment="1">
      <alignment horizontal="left" vertical="center"/>
      <protection/>
    </xf>
    <xf numFmtId="4" fontId="17" fillId="0" borderId="13" xfId="41" applyNumberFormat="1" applyFont="1" applyFill="1" applyBorder="1" applyAlignment="1" applyProtection="1">
      <alignment horizontal="right" vertical="center" wrapText="1"/>
      <protection/>
    </xf>
    <xf numFmtId="0" fontId="17" fillId="0" borderId="9" xfId="41" applyFont="1" applyBorder="1" applyAlignment="1">
      <alignment horizontal="center" vertical="center"/>
      <protection/>
    </xf>
    <xf numFmtId="4" fontId="17" fillId="0" borderId="16" xfId="41" applyNumberFormat="1" applyFont="1" applyFill="1" applyBorder="1" applyAlignment="1">
      <alignment horizontal="left" vertical="center" wrapText="1"/>
      <protection/>
    </xf>
    <xf numFmtId="4" fontId="17" fillId="0" borderId="9" xfId="41" applyNumberFormat="1" applyFont="1" applyBorder="1" applyAlignment="1">
      <alignment horizontal="center" vertical="center"/>
      <protection/>
    </xf>
    <xf numFmtId="4" fontId="17" fillId="0" borderId="9" xfId="41" applyNumberFormat="1" applyFont="1" applyFill="1" applyBorder="1" applyAlignment="1">
      <alignment horizontal="left" vertical="center" wrapText="1"/>
      <protection/>
    </xf>
    <xf numFmtId="4" fontId="17" fillId="0" borderId="9" xfId="41" applyNumberFormat="1" applyFont="1" applyFill="1" applyBorder="1" applyAlignment="1">
      <alignment horizontal="right" vertical="center" wrapText="1"/>
      <protection/>
    </xf>
    <xf numFmtId="4" fontId="17" fillId="0" borderId="9" xfId="41" applyNumberFormat="1" applyFont="1" applyFill="1" applyBorder="1" applyAlignment="1" applyProtection="1">
      <alignment horizontal="right" vertical="center"/>
      <protection/>
    </xf>
    <xf numFmtId="4" fontId="17" fillId="0" borderId="9" xfId="41" applyNumberFormat="1" applyFont="1" applyBorder="1" applyAlignment="1">
      <alignment horizontal="right" vertical="center"/>
      <protection/>
    </xf>
    <xf numFmtId="4" fontId="17" fillId="0" borderId="9" xfId="41" applyNumberFormat="1" applyFont="1" applyFill="1" applyBorder="1" applyAlignment="1">
      <alignment horizontal="right" vertical="center"/>
      <protection/>
    </xf>
    <xf numFmtId="4" fontId="17" fillId="0" borderId="9" xfId="41" applyNumberFormat="1" applyFont="1" applyFill="1" applyBorder="1" applyAlignment="1">
      <alignment horizontal="center" vertical="center"/>
      <protection/>
    </xf>
    <xf numFmtId="0" fontId="18" fillId="0" borderId="18" xfId="41" applyBorder="1" applyAlignment="1">
      <alignment wrapText="1"/>
      <protection/>
    </xf>
    <xf numFmtId="0" fontId="25" fillId="0" borderId="0" xfId="41" applyFont="1" applyFill="1">
      <alignment/>
      <protection/>
    </xf>
    <xf numFmtId="0" fontId="0" fillId="0" borderId="0" xfId="0" applyAlignment="1">
      <alignment horizontal="center"/>
    </xf>
    <xf numFmtId="0" fontId="4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41" fillId="0" borderId="9" xfId="0" applyFont="1" applyBorder="1" applyAlignment="1">
      <alignment/>
    </xf>
    <xf numFmtId="0" fontId="41" fillId="34" borderId="9" xfId="0" applyFont="1" applyFill="1" applyBorder="1" applyAlignment="1">
      <alignment horizontal="center"/>
    </xf>
    <xf numFmtId="0" fontId="41" fillId="34" borderId="9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19" fillId="0" borderId="0" xfId="41" applyNumberFormat="1" applyFont="1" applyFill="1" applyBorder="1" applyAlignment="1" applyProtection="1">
      <alignment horizontal="center"/>
      <protection/>
    </xf>
    <xf numFmtId="0" fontId="16" fillId="0" borderId="9" xfId="41" applyNumberFormat="1" applyFont="1" applyFill="1" applyBorder="1" applyAlignment="1" applyProtection="1">
      <alignment horizontal="center" vertical="center" wrapText="1"/>
      <protection/>
    </xf>
    <xf numFmtId="49" fontId="19" fillId="0" borderId="0" xfId="42" applyNumberFormat="1" applyFont="1" applyFill="1" applyBorder="1" applyAlignment="1" applyProtection="1">
      <alignment horizontal="center"/>
      <protection/>
    </xf>
    <xf numFmtId="0" fontId="16" fillId="0" borderId="9" xfId="42" applyNumberFormat="1" applyFont="1" applyFill="1" applyBorder="1" applyAlignment="1" applyProtection="1">
      <alignment horizontal="center" vertical="center"/>
      <protection/>
    </xf>
    <xf numFmtId="0" fontId="38" fillId="0" borderId="9" xfId="0" applyFont="1" applyBorder="1" applyAlignment="1">
      <alignment horizontal="center" vertical="center" wrapText="1"/>
    </xf>
    <xf numFmtId="0" fontId="34" fillId="0" borderId="0" xfId="42" applyFont="1" applyFill="1" applyBorder="1" applyAlignment="1">
      <alignment horizontal="center"/>
      <protection/>
    </xf>
    <xf numFmtId="0" fontId="19" fillId="0" borderId="0" xfId="42" applyFont="1" applyFill="1" applyBorder="1" applyAlignment="1">
      <alignment horizont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/>
      <protection/>
    </xf>
    <xf numFmtId="0" fontId="19" fillId="0" borderId="0" xfId="42" applyFont="1" applyFill="1" applyBorder="1" applyAlignment="1">
      <alignment horizontal="center" vertical="center"/>
      <protection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27" fillId="0" borderId="9" xfId="0" applyFont="1" applyBorder="1" applyAlignment="1">
      <alignment horizontal="center" vertical="center"/>
    </xf>
    <xf numFmtId="0" fontId="16" fillId="0" borderId="22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 wrapText="1"/>
      <protection/>
    </xf>
    <xf numFmtId="0" fontId="21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10" fillId="0" borderId="9" xfId="40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0" fillId="33" borderId="9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="90" zoomScaleNormal="90" workbookViewId="0" topLeftCell="B1">
      <selection activeCell="C23" sqref="C23"/>
    </sheetView>
  </sheetViews>
  <sheetFormatPr defaultColWidth="9.00390625" defaultRowHeight="14.25"/>
  <cols>
    <col min="1" max="1" width="15.00390625" style="160" hidden="1" customWidth="1"/>
    <col min="2" max="2" width="15.25390625" style="160" bestFit="1" customWidth="1"/>
    <col min="3" max="3" width="59.75390625" style="0" bestFit="1" customWidth="1"/>
    <col min="4" max="4" width="13.00390625" style="160" bestFit="1" customWidth="1"/>
    <col min="5" max="5" width="101.50390625" style="0" bestFit="1" customWidth="1"/>
    <col min="6" max="6" width="29.25390625" style="0" bestFit="1" customWidth="1"/>
    <col min="7" max="7" width="30.75390625" style="160" bestFit="1" customWidth="1"/>
    <col min="8" max="8" width="28.50390625" style="160" bestFit="1" customWidth="1"/>
    <col min="9" max="9" width="72.875" style="0" bestFit="1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3.25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spans="1:9" ht="23.25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spans="1:9" ht="23.25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spans="1:9" ht="23.25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spans="1:9" ht="23.25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spans="1:9" ht="23.25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spans="1:9" ht="23.25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spans="1:9" ht="23.25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spans="1:9" ht="23.25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spans="1:9" ht="23.25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spans="1:9" ht="23.25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spans="1:9" ht="23.25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spans="1:9" ht="23.25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spans="1:9" ht="23.25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spans="1:9" ht="23.25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spans="1:9" ht="23.25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spans="1:9" ht="23.25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spans="1:9" ht="23.25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spans="1:9" ht="23.25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spans="1:9" ht="23.25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spans="1:9" ht="23.25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spans="1:9" ht="23.25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spans="1:9" ht="23.25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spans="1:9" ht="23.25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spans="1:9" ht="23.25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spans="1:9" ht="23.25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spans="1:9" ht="23.25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spans="1:9" ht="23.25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spans="1:9" ht="23.25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spans="1:9" ht="23.25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spans="1:9" ht="23.25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spans="1:9" ht="23.25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spans="1:9" ht="23.25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spans="1:9" ht="23.25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spans="1:9" ht="23.25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spans="1:9" ht="23.25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spans="1:9" ht="23.25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spans="1:9" ht="23.25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spans="1:9" ht="23.25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spans="1:9" ht="23.25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spans="1:9" ht="23.25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spans="1:9" ht="23.25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spans="1:9" ht="23.25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spans="1:9" ht="23.25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spans="1:9" ht="23.25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spans="1:9" ht="23.25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spans="1:9" ht="23.25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spans="1:9" ht="23.25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spans="1:9" ht="23.25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spans="1:9" ht="23.25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spans="1:9" ht="23.25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spans="1:9" ht="23.25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spans="1:9" ht="23.25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spans="1:9" ht="23.25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spans="1:9" ht="23.25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spans="1:9" ht="23.25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spans="1:9" ht="23.25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spans="1:9" ht="23.25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spans="1:9" ht="23.25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spans="1:9" ht="23.25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spans="1:9" ht="23.25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spans="1:9" ht="23.25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spans="1:9" ht="23.25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spans="1:9" ht="23.25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spans="1:9" ht="23.25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spans="1:9" ht="23.25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spans="1:9" ht="23.25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spans="1:9" ht="23.25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spans="1:9" ht="23.25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spans="1:9" ht="23.25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spans="1:9" ht="23.25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spans="1:9" ht="23.25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spans="1:9" ht="23.25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spans="1:9" ht="23.25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spans="1:9" ht="23.25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spans="1:9" ht="23.25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spans="1:9" ht="23.25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spans="1:9" ht="23.25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spans="1:9" ht="23.25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spans="1:9" ht="23.25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spans="1:9" ht="23.25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spans="1:9" ht="23.25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spans="1:9" ht="23.25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spans="1:9" ht="23.25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spans="1:9" ht="23.25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spans="1:9" ht="23.25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spans="1:9" ht="23.25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spans="1:9" ht="23.25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spans="1:9" ht="23.25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spans="1:9" ht="23.25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spans="1:9" ht="23.25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spans="1:9" ht="23.25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spans="1:9" ht="23.25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spans="1:9" ht="23.25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spans="1:9" ht="23.25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spans="1:9" ht="23.25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spans="1:9" ht="23.25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spans="1:9" ht="23.25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spans="1:9" ht="23.25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spans="1:9" ht="23.25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spans="1:9" ht="23.25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spans="1:9" ht="23.25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spans="1:9" ht="23.25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spans="1:9" ht="23.25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spans="1:9" ht="23.25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spans="1:9" ht="23.25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spans="1:9" ht="23.25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spans="1:9" ht="23.25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spans="1:9" ht="23.25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spans="1:9" ht="23.25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spans="1:9" ht="23.25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spans="1:9" ht="23.25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spans="1:9" ht="23.25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spans="1:9" ht="23.25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spans="1:9" ht="23.25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spans="1:9" ht="23.25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spans="1:9" ht="23.25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spans="1:9" ht="23.25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spans="1:9" ht="23.25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spans="1:9" ht="23.25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spans="1:9" ht="23.25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spans="1:9" ht="23.25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spans="1:9" ht="23.25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spans="1:9" ht="23.25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spans="1:9" ht="23.25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spans="1:9" ht="23.25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spans="1:9" ht="23.25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spans="1:9" ht="23.25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spans="1:9" ht="23.25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spans="1:9" ht="23.25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spans="1:9" ht="23.25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spans="1:9" ht="23.25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spans="1:9" ht="23.25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spans="1:9" ht="23.25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spans="1:9" ht="23.25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spans="1:9" ht="23.25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spans="1:9" ht="23.25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spans="1:9" ht="23.25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spans="1:9" ht="23.25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spans="1:9" ht="23.25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spans="1:9" ht="23.25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spans="1:9" ht="23.25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spans="1:9" ht="23.25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spans="1:9" ht="23.25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spans="1:9" ht="23.25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spans="1:9" ht="23.25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spans="1:9" ht="23.25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spans="1:9" ht="23.25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spans="1:9" ht="23.25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spans="1:9" ht="23.25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spans="1:9" ht="23.25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spans="1:9" ht="23.25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spans="1:9" ht="23.25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spans="1:9" ht="23.25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spans="1:9" ht="23.25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spans="1:9" ht="23.25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spans="1:9" ht="23.25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spans="1:9" ht="23.25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spans="1:9" ht="23.25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spans="1:9" ht="23.25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spans="1:9" ht="23.25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spans="1:9" ht="23.25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spans="1:9" ht="23.25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spans="1:9" ht="23.25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spans="1:9" ht="23.25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spans="1:9" ht="23.25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spans="1:9" ht="23.25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spans="1:9" ht="23.25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spans="1:9" ht="23.25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spans="1:9" ht="23.25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spans="1:9" ht="23.25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spans="1:9" ht="23.25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spans="1:9" ht="23.25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spans="1:9" ht="23.25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spans="1:9" ht="23.25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spans="1:9" ht="23.25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spans="1:9" ht="23.25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spans="1:9" ht="23.25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spans="1:9" ht="23.25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spans="1:9" ht="23.25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spans="1:9" ht="23.25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spans="1:9" ht="23.25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spans="1:9" ht="23.25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spans="1:9" ht="23.25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spans="1:9" ht="23.25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spans="1:9" ht="23.25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spans="1:9" ht="23.25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spans="1:9" ht="23.25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spans="1:9" ht="23.25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spans="1:9" ht="23.25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spans="1:9" ht="23.25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spans="1:9" ht="23.25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spans="1:9" ht="23.25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spans="1:9" ht="23.25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spans="1:9" ht="23.25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spans="1:9" ht="23.25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spans="1:9" ht="23.25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spans="1:9" ht="23.25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spans="1:9" ht="23.25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spans="1:9" ht="23.25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spans="1:9" ht="23.25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spans="1:9" ht="23.25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spans="1:9" ht="23.25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spans="1:9" ht="23.25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spans="1:9" ht="23.25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spans="1:9" ht="23.25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spans="1:9" ht="23.25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spans="1:9" ht="23.25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spans="1:9" ht="23.25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spans="1:9" ht="23.25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spans="1:9" ht="23.25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spans="1:9" ht="23.25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spans="1:9" ht="23.25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spans="1:9" ht="23.25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spans="1:9" ht="23.25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spans="1:9" ht="23.25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spans="1:9" ht="23.25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spans="1:9" ht="23.25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spans="1:9" ht="23.25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spans="1:9" ht="23.25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spans="1:9" ht="23.25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spans="1:9" ht="23.25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spans="1:9" ht="23.25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spans="1:9" ht="23.25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spans="1:9" ht="23.25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spans="1:9" ht="23.25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spans="1:9" ht="23.25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spans="1:9" ht="23.25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spans="1:9" ht="23.25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spans="1:9" ht="23.25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spans="1:9" ht="23.25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spans="1:9" ht="23.25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spans="1:9" ht="23.25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spans="1:9" ht="23.25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spans="1:9" ht="23.25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spans="1:9" ht="23.25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spans="1:9" ht="23.25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spans="1:9" ht="23.25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spans="1:9" ht="23.25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spans="1:9" ht="23.25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spans="1:9" ht="23.25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spans="1:9" ht="23.25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spans="1:9" ht="23.25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spans="1:9" ht="23.25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spans="1:9" ht="23.25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spans="1:9" ht="23.25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spans="1:9" ht="23.25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spans="1:9" ht="23.25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spans="1:9" ht="23.25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spans="1:9" ht="23.25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spans="1:9" ht="23.25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spans="1:9" ht="23.25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spans="1:9" ht="23.25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spans="1:9" ht="23.25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spans="1:9" ht="23.25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90" zoomScaleNormal="90" workbookViewId="0" topLeftCell="A1">
      <selection activeCell="F9" sqref="F9"/>
    </sheetView>
  </sheetViews>
  <sheetFormatPr defaultColWidth="9.00390625" defaultRowHeight="14.25"/>
  <cols>
    <col min="1" max="1" width="21.625" style="0" bestFit="1" customWidth="1"/>
    <col min="2" max="2" width="14.625" style="0" bestFit="1" customWidth="1"/>
    <col min="3" max="3" width="13.875" style="0" bestFit="1" customWidth="1"/>
    <col min="4" max="5" width="16.00390625" style="0" bestFit="1" customWidth="1"/>
    <col min="6" max="6" width="14.75390625" style="0" bestFit="1" customWidth="1"/>
    <col min="7" max="8" width="9.00390625" style="0" customWidth="1"/>
    <col min="9" max="9" width="16.875" style="0" bestFit="1" customWidth="1"/>
    <col min="10" max="10" width="11.25390625" style="0" bestFit="1" customWidth="1"/>
    <col min="11" max="11" width="14.00390625" style="0" bestFit="1" customWidth="1"/>
    <col min="12" max="32" width="9.00390625" style="0" customWidth="1"/>
    <col min="33" max="224" width="31.125" style="0" bestFit="1" customWidth="1"/>
    <col min="225" max="255" width="9.00390625" style="0" customWidth="1"/>
    <col min="256" max="16384" width="31.125" style="0" bestFit="1" customWidth="1"/>
  </cols>
  <sheetData>
    <row r="1" spans="1:6" ht="18" customHeight="1">
      <c r="A1" s="2" t="s">
        <v>521</v>
      </c>
      <c r="B1" s="21"/>
      <c r="C1" s="21"/>
      <c r="D1" s="21"/>
      <c r="E1" s="21"/>
      <c r="F1" s="21"/>
    </row>
    <row r="2" spans="1:11" ht="40.5" customHeight="1">
      <c r="A2" s="189" t="s">
        <v>522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190" t="s">
        <v>316</v>
      </c>
      <c r="B4" s="179" t="s">
        <v>318</v>
      </c>
      <c r="C4" s="179" t="s">
        <v>508</v>
      </c>
      <c r="D4" s="179" t="s">
        <v>498</v>
      </c>
      <c r="E4" s="179" t="s">
        <v>499</v>
      </c>
      <c r="F4" s="179" t="s">
        <v>500</v>
      </c>
      <c r="G4" s="179" t="s">
        <v>501</v>
      </c>
      <c r="H4" s="179"/>
      <c r="I4" s="179" t="s">
        <v>502</v>
      </c>
      <c r="J4" s="179" t="s">
        <v>503</v>
      </c>
      <c r="K4" s="179" t="s">
        <v>506</v>
      </c>
    </row>
    <row r="5" spans="1:11" s="20" customFormat="1" ht="57" customHeight="1">
      <c r="A5" s="190"/>
      <c r="B5" s="179"/>
      <c r="C5" s="179"/>
      <c r="D5" s="179"/>
      <c r="E5" s="179"/>
      <c r="F5" s="179"/>
      <c r="G5" s="22" t="s">
        <v>514</v>
      </c>
      <c r="H5" s="22" t="s">
        <v>523</v>
      </c>
      <c r="I5" s="179"/>
      <c r="J5" s="179"/>
      <c r="K5" s="179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8" customHeight="1">
      <c r="A7" s="25" t="s">
        <v>524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48" customHeight="1">
      <c r="A8" s="25" t="s">
        <v>525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49.5" customHeight="1">
      <c r="A9" s="25" t="s">
        <v>526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 selectLockedCells="1" selectUnlockedCells="1"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0" zoomScaleNormal="90" workbookViewId="0" topLeftCell="A1">
      <selection activeCell="N7" sqref="N7"/>
    </sheetView>
  </sheetViews>
  <sheetFormatPr defaultColWidth="9.00390625" defaultRowHeight="14.25"/>
  <cols>
    <col min="1" max="1" width="13.625" style="7" bestFit="1" customWidth="1"/>
    <col min="2" max="2" width="21.125" style="7" bestFit="1" customWidth="1"/>
    <col min="3" max="3" width="19.50390625" style="7" bestFit="1" customWidth="1"/>
    <col min="4" max="4" width="16.00390625" style="7" bestFit="1" customWidth="1"/>
    <col min="5" max="5" width="16.625" style="7" bestFit="1" customWidth="1"/>
    <col min="6" max="6" width="15.875" style="7" bestFit="1" customWidth="1"/>
    <col min="7" max="7" width="9.625" style="7" bestFit="1" customWidth="1"/>
    <col min="8" max="8" width="12.125" style="7" bestFit="1" customWidth="1"/>
    <col min="9" max="9" width="13.00390625" style="7" bestFit="1" customWidth="1"/>
    <col min="10" max="11" width="10.25390625" style="7" bestFit="1" customWidth="1"/>
    <col min="12" max="32" width="9.00390625" style="7" bestFit="1" customWidth="1"/>
    <col min="33" max="224" width="1.12109375" style="7" bestFit="1" customWidth="1"/>
    <col min="225" max="255" width="9.00390625" style="7" bestFit="1" customWidth="1"/>
    <col min="256" max="16384" width="1.12109375" style="7" bestFit="1" customWidth="1"/>
  </cols>
  <sheetData>
    <row r="1" ht="21" customHeight="1">
      <c r="A1" s="2" t="s">
        <v>527</v>
      </c>
    </row>
    <row r="2" spans="1:11" s="1" customFormat="1" ht="30" customHeight="1">
      <c r="A2" s="191" t="s">
        <v>528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2" s="1" customFormat="1" ht="30" customHeight="1">
      <c r="A3" s="8" t="s">
        <v>529</v>
      </c>
      <c r="B3" s="192" t="s">
        <v>530</v>
      </c>
      <c r="C3" s="192"/>
      <c r="D3" s="192"/>
      <c r="E3" s="192"/>
      <c r="F3" s="192"/>
      <c r="G3" s="192"/>
      <c r="H3" s="192"/>
      <c r="I3" s="192"/>
      <c r="J3" s="192"/>
      <c r="K3" s="192"/>
      <c r="L3" s="17"/>
    </row>
    <row r="4" spans="1:12" s="1" customFormat="1" ht="30" customHeight="1">
      <c r="A4" s="194" t="s">
        <v>531</v>
      </c>
      <c r="B4" s="194"/>
      <c r="C4" s="200" t="s">
        <v>532</v>
      </c>
      <c r="D4" s="193" t="s">
        <v>342</v>
      </c>
      <c r="E4" s="193"/>
      <c r="F4" s="193"/>
      <c r="G4" s="193"/>
      <c r="H4" s="194" t="s">
        <v>343</v>
      </c>
      <c r="I4" s="194"/>
      <c r="J4" s="194"/>
      <c r="K4" s="194"/>
      <c r="L4" s="17"/>
    </row>
    <row r="5" spans="1:11" s="1" customFormat="1" ht="30" customHeight="1">
      <c r="A5" s="194"/>
      <c r="B5" s="194"/>
      <c r="C5" s="200"/>
      <c r="D5" s="9" t="s">
        <v>318</v>
      </c>
      <c r="E5" s="9" t="s">
        <v>533</v>
      </c>
      <c r="F5" s="9" t="s">
        <v>534</v>
      </c>
      <c r="G5" s="9" t="s">
        <v>535</v>
      </c>
      <c r="H5" s="9" t="s">
        <v>318</v>
      </c>
      <c r="I5" s="9" t="s">
        <v>533</v>
      </c>
      <c r="J5" s="9" t="s">
        <v>534</v>
      </c>
      <c r="K5" s="9" t="s">
        <v>535</v>
      </c>
    </row>
    <row r="6" spans="1:11" s="1" customFormat="1" ht="30" customHeight="1">
      <c r="A6" s="194"/>
      <c r="B6" s="194"/>
      <c r="C6" s="10">
        <f>SUM(D6+H6)</f>
        <v>6990497.37</v>
      </c>
      <c r="D6" s="11">
        <f>SUM(E6:G6)</f>
        <v>6813347.37</v>
      </c>
      <c r="E6" s="11">
        <v>6813347.37</v>
      </c>
      <c r="F6" s="11"/>
      <c r="G6" s="11"/>
      <c r="H6" s="11">
        <f>SUM(I6:K6)</f>
        <v>177150</v>
      </c>
      <c r="I6" s="18">
        <v>153150</v>
      </c>
      <c r="J6" s="11">
        <v>24000</v>
      </c>
      <c r="K6" s="11"/>
    </row>
    <row r="7" spans="1:11" s="1" customFormat="1" ht="111" customHeight="1">
      <c r="A7" s="199" t="s">
        <v>536</v>
      </c>
      <c r="B7" s="12" t="s">
        <v>537</v>
      </c>
      <c r="C7" s="195" t="s">
        <v>538</v>
      </c>
      <c r="D7" s="195"/>
      <c r="E7" s="195"/>
      <c r="F7" s="195"/>
      <c r="G7" s="195"/>
      <c r="H7" s="195"/>
      <c r="I7" s="195"/>
      <c r="J7" s="195"/>
      <c r="K7" s="195"/>
    </row>
    <row r="8" spans="1:11" s="1" customFormat="1" ht="30" customHeight="1">
      <c r="A8" s="199"/>
      <c r="B8" s="193" t="s">
        <v>539</v>
      </c>
      <c r="C8" s="193"/>
      <c r="D8" s="193"/>
      <c r="E8" s="193"/>
      <c r="F8" s="193"/>
      <c r="G8" s="193"/>
      <c r="H8" s="193"/>
      <c r="I8" s="193"/>
      <c r="J8" s="193"/>
      <c r="K8" s="193"/>
    </row>
    <row r="9" spans="1:11" s="1" customFormat="1" ht="30" customHeight="1">
      <c r="A9" s="199"/>
      <c r="B9" s="13" t="s">
        <v>540</v>
      </c>
      <c r="C9" s="13" t="s">
        <v>541</v>
      </c>
      <c r="D9" s="196" t="s">
        <v>542</v>
      </c>
      <c r="E9" s="196"/>
      <c r="F9" s="196" t="s">
        <v>543</v>
      </c>
      <c r="G9" s="196"/>
      <c r="H9" s="13" t="s">
        <v>544</v>
      </c>
      <c r="I9" s="13" t="s">
        <v>545</v>
      </c>
      <c r="J9" s="196" t="s">
        <v>546</v>
      </c>
      <c r="K9" s="196"/>
    </row>
    <row r="10" spans="1:11" s="1" customFormat="1" ht="30" customHeight="1">
      <c r="A10" s="199"/>
      <c r="B10" s="14" t="s">
        <v>547</v>
      </c>
      <c r="C10" s="197" t="s">
        <v>548</v>
      </c>
      <c r="D10" s="197"/>
      <c r="E10" s="198" t="s">
        <v>549</v>
      </c>
      <c r="F10" s="198"/>
      <c r="G10" s="198"/>
      <c r="H10" s="14" t="s">
        <v>550</v>
      </c>
      <c r="I10" s="14">
        <v>100</v>
      </c>
      <c r="J10" s="19" t="s">
        <v>551</v>
      </c>
      <c r="K10" s="15" t="s">
        <v>552</v>
      </c>
    </row>
    <row r="11" spans="1:11" s="1" customFormat="1" ht="30" customHeight="1">
      <c r="A11" s="199"/>
      <c r="B11" s="14" t="s">
        <v>547</v>
      </c>
      <c r="C11" s="197" t="s">
        <v>548</v>
      </c>
      <c r="D11" s="197"/>
      <c r="E11" s="198" t="s">
        <v>553</v>
      </c>
      <c r="F11" s="198"/>
      <c r="G11" s="198"/>
      <c r="H11" s="14" t="s">
        <v>550</v>
      </c>
      <c r="I11" s="14">
        <v>100</v>
      </c>
      <c r="J11" s="19" t="s">
        <v>551</v>
      </c>
      <c r="K11" s="15" t="s">
        <v>554</v>
      </c>
    </row>
    <row r="12" spans="1:11" s="1" customFormat="1" ht="30" customHeight="1">
      <c r="A12" s="199"/>
      <c r="B12" s="14" t="s">
        <v>547</v>
      </c>
      <c r="C12" s="197" t="s">
        <v>548</v>
      </c>
      <c r="D12" s="197"/>
      <c r="E12" s="198" t="s">
        <v>555</v>
      </c>
      <c r="F12" s="198"/>
      <c r="G12" s="198"/>
      <c r="H12" s="14" t="s">
        <v>550</v>
      </c>
      <c r="I12" s="14">
        <v>100</v>
      </c>
      <c r="J12" s="19" t="s">
        <v>551</v>
      </c>
      <c r="K12" s="15" t="s">
        <v>554</v>
      </c>
    </row>
    <row r="13" spans="1:11" s="1" customFormat="1" ht="30" customHeight="1">
      <c r="A13" s="199"/>
      <c r="B13" s="14" t="s">
        <v>547</v>
      </c>
      <c r="C13" s="197" t="s">
        <v>556</v>
      </c>
      <c r="D13" s="197"/>
      <c r="E13" s="198" t="s">
        <v>557</v>
      </c>
      <c r="F13" s="198"/>
      <c r="G13" s="198"/>
      <c r="H13" s="14" t="s">
        <v>558</v>
      </c>
      <c r="I13" s="14" t="s">
        <v>559</v>
      </c>
      <c r="J13" s="19" t="s">
        <v>551</v>
      </c>
      <c r="K13" s="15" t="s">
        <v>560</v>
      </c>
    </row>
    <row r="14" spans="1:11" s="1" customFormat="1" ht="34.5" customHeight="1">
      <c r="A14" s="199"/>
      <c r="B14" s="14" t="s">
        <v>561</v>
      </c>
      <c r="C14" s="197" t="s">
        <v>548</v>
      </c>
      <c r="D14" s="197"/>
      <c r="E14" s="198" t="s">
        <v>562</v>
      </c>
      <c r="F14" s="198"/>
      <c r="G14" s="198"/>
      <c r="H14" s="14" t="s">
        <v>550</v>
      </c>
      <c r="I14" s="14">
        <v>95</v>
      </c>
      <c r="J14" s="19" t="s">
        <v>551</v>
      </c>
      <c r="K14" s="15" t="s">
        <v>563</v>
      </c>
    </row>
    <row r="15" spans="1:11" s="1" customFormat="1" ht="34.5" customHeight="1">
      <c r="A15" s="199"/>
      <c r="B15" s="14" t="s">
        <v>561</v>
      </c>
      <c r="C15" s="197" t="s">
        <v>556</v>
      </c>
      <c r="D15" s="197"/>
      <c r="E15" s="198" t="s">
        <v>564</v>
      </c>
      <c r="F15" s="198"/>
      <c r="G15" s="198"/>
      <c r="H15" s="14" t="s">
        <v>550</v>
      </c>
      <c r="I15" s="14">
        <v>100</v>
      </c>
      <c r="J15" s="19" t="s">
        <v>551</v>
      </c>
      <c r="K15" s="15" t="s">
        <v>554</v>
      </c>
    </row>
    <row r="16" spans="1:11" s="1" customFormat="1" ht="30" customHeight="1">
      <c r="A16" s="199"/>
      <c r="B16" s="14" t="s">
        <v>565</v>
      </c>
      <c r="C16" s="197" t="s">
        <v>566</v>
      </c>
      <c r="D16" s="197"/>
      <c r="E16" s="198" t="s">
        <v>567</v>
      </c>
      <c r="F16" s="198"/>
      <c r="G16" s="198"/>
      <c r="H16" s="14" t="s">
        <v>550</v>
      </c>
      <c r="I16" s="14">
        <v>95</v>
      </c>
      <c r="J16" s="19" t="s">
        <v>551</v>
      </c>
      <c r="K16" s="15" t="s">
        <v>554</v>
      </c>
    </row>
    <row r="17" spans="1:11" s="1" customFormat="1" ht="30" customHeight="1">
      <c r="A17" s="199"/>
      <c r="B17" s="14" t="s">
        <v>565</v>
      </c>
      <c r="C17" s="197" t="s">
        <v>566</v>
      </c>
      <c r="D17" s="197"/>
      <c r="E17" s="198" t="s">
        <v>568</v>
      </c>
      <c r="F17" s="198"/>
      <c r="G17" s="198"/>
      <c r="H17" s="14" t="s">
        <v>550</v>
      </c>
      <c r="I17" s="14">
        <v>95</v>
      </c>
      <c r="J17" s="19" t="s">
        <v>551</v>
      </c>
      <c r="K17" s="15" t="s">
        <v>569</v>
      </c>
    </row>
    <row r="18" spans="1:11" s="1" customFormat="1" ht="73.5" customHeight="1">
      <c r="A18" s="12" t="s">
        <v>570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2:6" ht="12.75" customHeight="1">
      <c r="B19" s="16"/>
      <c r="C19" s="16"/>
      <c r="D19" s="16"/>
      <c r="E19" s="16"/>
      <c r="F19" s="16"/>
    </row>
    <row r="20" spans="2:6" ht="12.75" customHeight="1">
      <c r="B20" s="16"/>
      <c r="C20" s="16"/>
      <c r="D20" s="16"/>
      <c r="E20" s="16"/>
      <c r="F20" s="16"/>
    </row>
    <row r="21" spans="2:6" ht="12.75" customHeight="1">
      <c r="B21" s="16"/>
      <c r="C21" s="16"/>
      <c r="D21" s="16"/>
      <c r="E21" s="16"/>
      <c r="F21" s="16"/>
    </row>
    <row r="22" spans="2:6" ht="12.75" customHeight="1">
      <c r="B22" s="16"/>
      <c r="C22" s="16"/>
      <c r="D22" s="16"/>
      <c r="E22" s="16"/>
      <c r="F22" s="16"/>
    </row>
  </sheetData>
  <sheetProtection selectLockedCells="1" selectUnlockedCells="1"/>
  <mergeCells count="29">
    <mergeCell ref="B18:K18"/>
    <mergeCell ref="A7:A17"/>
    <mergeCell ref="C4:C5"/>
    <mergeCell ref="A4:B6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D9:E9"/>
    <mergeCell ref="F9:G9"/>
    <mergeCell ref="J9:K9"/>
    <mergeCell ref="C10:D10"/>
    <mergeCell ref="E10:G10"/>
    <mergeCell ref="C11:D11"/>
    <mergeCell ref="E11:G11"/>
    <mergeCell ref="A2:K2"/>
    <mergeCell ref="B3:K3"/>
    <mergeCell ref="D4:G4"/>
    <mergeCell ref="H4:K4"/>
    <mergeCell ref="C7:K7"/>
    <mergeCell ref="B8:K8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 topLeftCell="A1">
      <selection activeCell="N13" sqref="N13"/>
    </sheetView>
  </sheetViews>
  <sheetFormatPr defaultColWidth="9.00390625" defaultRowHeight="14.25"/>
  <cols>
    <col min="1" max="1" width="13.625" style="1" bestFit="1" customWidth="1"/>
    <col min="2" max="2" width="9.75390625" style="1" bestFit="1" customWidth="1"/>
    <col min="3" max="3" width="11.00390625" style="1" bestFit="1" customWidth="1"/>
    <col min="4" max="5" width="10.25390625" style="1" bestFit="1" customWidth="1"/>
    <col min="6" max="6" width="7.75390625" style="1" bestFit="1" customWidth="1"/>
    <col min="7" max="7" width="7.25390625" style="1" bestFit="1" customWidth="1"/>
    <col min="8" max="8" width="7.50390625" style="1" bestFit="1" customWidth="1"/>
    <col min="9" max="9" width="6.125" style="1" bestFit="1" customWidth="1"/>
    <col min="10" max="251" width="9.00390625" style="1" bestFit="1" customWidth="1"/>
  </cols>
  <sheetData>
    <row r="1" ht="24.75" customHeight="1">
      <c r="A1" s="2" t="s">
        <v>571</v>
      </c>
    </row>
    <row r="2" spans="1:9" ht="33" customHeight="1">
      <c r="A2" s="201" t="s">
        <v>572</v>
      </c>
      <c r="B2" s="201"/>
      <c r="C2" s="201"/>
      <c r="D2" s="201"/>
      <c r="E2" s="201"/>
      <c r="F2" s="201"/>
      <c r="G2" s="201"/>
      <c r="H2" s="201"/>
      <c r="I2" s="201"/>
    </row>
    <row r="3" spans="1:9" ht="15.75" customHeight="1">
      <c r="A3" s="202" t="s">
        <v>313</v>
      </c>
      <c r="B3" s="202"/>
      <c r="C3" s="202"/>
      <c r="D3" s="202"/>
      <c r="E3" s="202"/>
      <c r="F3" s="202"/>
      <c r="G3" s="202"/>
      <c r="H3" s="202"/>
      <c r="I3" s="202"/>
    </row>
    <row r="4" spans="1:9" ht="15.75" customHeight="1">
      <c r="A4" s="204" t="s">
        <v>573</v>
      </c>
      <c r="B4" s="206"/>
      <c r="C4" s="206"/>
      <c r="D4" s="206"/>
      <c r="E4" s="206"/>
      <c r="F4" s="204" t="s">
        <v>574</v>
      </c>
      <c r="G4" s="209"/>
      <c r="H4" s="209"/>
      <c r="I4" s="209"/>
    </row>
    <row r="5" spans="1:9" ht="13.5">
      <c r="A5" s="204"/>
      <c r="B5" s="206"/>
      <c r="C5" s="206"/>
      <c r="D5" s="206"/>
      <c r="E5" s="206"/>
      <c r="F5" s="204"/>
      <c r="G5" s="204"/>
      <c r="H5" s="209"/>
      <c r="I5" s="209"/>
    </row>
    <row r="6" spans="1:9" ht="21.75" customHeight="1">
      <c r="A6" s="3" t="s">
        <v>575</v>
      </c>
      <c r="B6" s="203"/>
      <c r="C6" s="203"/>
      <c r="D6" s="203"/>
      <c r="E6" s="203"/>
      <c r="F6" s="203"/>
      <c r="G6" s="203"/>
      <c r="H6" s="203"/>
      <c r="I6" s="203"/>
    </row>
    <row r="7" spans="1:9" ht="19.5" customHeight="1">
      <c r="A7" s="3" t="s">
        <v>576</v>
      </c>
      <c r="B7" s="204"/>
      <c r="C7" s="204"/>
      <c r="D7" s="204"/>
      <c r="E7" s="3" t="s">
        <v>577</v>
      </c>
      <c r="F7" s="3"/>
      <c r="G7" s="3" t="s">
        <v>578</v>
      </c>
      <c r="H7" s="204"/>
      <c r="I7" s="204"/>
    </row>
    <row r="8" spans="1:9" ht="30.75" customHeight="1">
      <c r="A8" s="204" t="s">
        <v>579</v>
      </c>
      <c r="B8" s="205"/>
      <c r="C8" s="205"/>
      <c r="D8" s="205"/>
      <c r="E8" s="204" t="s">
        <v>580</v>
      </c>
      <c r="F8" s="204"/>
      <c r="G8" s="205"/>
      <c r="H8" s="205"/>
      <c r="I8" s="205"/>
    </row>
    <row r="9" spans="1:9" ht="30.75" customHeight="1">
      <c r="A9" s="204"/>
      <c r="B9" s="205"/>
      <c r="C9" s="205"/>
      <c r="D9" s="205"/>
      <c r="E9" s="204" t="s">
        <v>581</v>
      </c>
      <c r="F9" s="204"/>
      <c r="G9" s="205"/>
      <c r="H9" s="205"/>
      <c r="I9" s="205"/>
    </row>
    <row r="10" spans="1:9" ht="30.75" customHeight="1">
      <c r="A10" s="204"/>
      <c r="B10" s="205"/>
      <c r="C10" s="205"/>
      <c r="D10" s="205"/>
      <c r="E10" s="204" t="s">
        <v>582</v>
      </c>
      <c r="F10" s="204"/>
      <c r="G10" s="205"/>
      <c r="H10" s="205"/>
      <c r="I10" s="205"/>
    </row>
    <row r="11" spans="1:9" ht="30.75" customHeight="1">
      <c r="A11" s="3" t="s">
        <v>583</v>
      </c>
      <c r="B11" s="203"/>
      <c r="C11" s="203"/>
      <c r="D11" s="203"/>
      <c r="E11" s="203"/>
      <c r="F11" s="203"/>
      <c r="G11" s="203"/>
      <c r="H11" s="203"/>
      <c r="I11" s="203"/>
    </row>
    <row r="12" spans="1:9" ht="30.75" customHeight="1">
      <c r="A12" s="3" t="s">
        <v>584</v>
      </c>
      <c r="B12" s="206"/>
      <c r="C12" s="206"/>
      <c r="D12" s="206"/>
      <c r="E12" s="206"/>
      <c r="F12" s="206"/>
      <c r="G12" s="206"/>
      <c r="H12" s="206"/>
      <c r="I12" s="206"/>
    </row>
    <row r="13" spans="1:9" ht="30.75" customHeight="1">
      <c r="A13" s="3" t="s">
        <v>585</v>
      </c>
      <c r="B13" s="206"/>
      <c r="C13" s="206"/>
      <c r="D13" s="206"/>
      <c r="E13" s="206"/>
      <c r="F13" s="206"/>
      <c r="G13" s="206"/>
      <c r="H13" s="206"/>
      <c r="I13" s="206"/>
    </row>
    <row r="14" spans="1:9" ht="30.75" customHeight="1">
      <c r="A14" s="204" t="s">
        <v>586</v>
      </c>
      <c r="B14" s="207"/>
      <c r="C14" s="207"/>
      <c r="D14" s="207"/>
      <c r="E14" s="207"/>
      <c r="F14" s="207"/>
      <c r="G14" s="207"/>
      <c r="H14" s="207"/>
      <c r="I14" s="207"/>
    </row>
    <row r="15" spans="1:9" ht="30.75" customHeight="1">
      <c r="A15" s="204"/>
      <c r="B15" s="207"/>
      <c r="C15" s="207"/>
      <c r="D15" s="207"/>
      <c r="E15" s="207"/>
      <c r="F15" s="207"/>
      <c r="G15" s="207"/>
      <c r="H15" s="207"/>
      <c r="I15" s="207"/>
    </row>
    <row r="16" spans="1:9" ht="30.75" customHeight="1">
      <c r="A16" s="204" t="s">
        <v>587</v>
      </c>
      <c r="B16" s="3" t="s">
        <v>540</v>
      </c>
      <c r="C16" s="3" t="s">
        <v>541</v>
      </c>
      <c r="D16" s="204" t="s">
        <v>588</v>
      </c>
      <c r="E16" s="204"/>
      <c r="F16" s="3" t="s">
        <v>589</v>
      </c>
      <c r="G16" s="3" t="s">
        <v>590</v>
      </c>
      <c r="H16" s="3" t="s">
        <v>591</v>
      </c>
      <c r="I16" s="3" t="s">
        <v>546</v>
      </c>
    </row>
    <row r="17" spans="1:9" ht="30.75" customHeight="1">
      <c r="A17" s="204"/>
      <c r="B17" s="5"/>
      <c r="C17" s="5"/>
      <c r="D17" s="207"/>
      <c r="E17" s="207"/>
      <c r="F17" s="4"/>
      <c r="G17" s="4"/>
      <c r="H17" s="4"/>
      <c r="I17" s="4"/>
    </row>
    <row r="18" spans="1:9" ht="30.75" customHeight="1">
      <c r="A18" s="204"/>
      <c r="B18" s="5"/>
      <c r="C18" s="5"/>
      <c r="D18" s="207"/>
      <c r="E18" s="207"/>
      <c r="F18" s="4"/>
      <c r="G18" s="4"/>
      <c r="H18" s="4"/>
      <c r="I18" s="4"/>
    </row>
    <row r="19" spans="1:9" ht="30.75" customHeight="1">
      <c r="A19" s="204"/>
      <c r="B19" s="5"/>
      <c r="C19" s="5"/>
      <c r="D19" s="207"/>
      <c r="E19" s="207"/>
      <c r="F19" s="4"/>
      <c r="G19" s="4"/>
      <c r="H19" s="4"/>
      <c r="I19" s="4"/>
    </row>
    <row r="20" spans="1:9" ht="30.75" customHeight="1">
      <c r="A20" s="204"/>
      <c r="B20" s="5"/>
      <c r="C20" s="5"/>
      <c r="D20" s="207"/>
      <c r="E20" s="207"/>
      <c r="F20" s="4"/>
      <c r="G20" s="4"/>
      <c r="H20" s="4"/>
      <c r="I20" s="4"/>
    </row>
    <row r="21" spans="1:9" ht="30.75" customHeight="1">
      <c r="A21" s="204"/>
      <c r="B21" s="5"/>
      <c r="C21" s="5"/>
      <c r="D21" s="207"/>
      <c r="E21" s="207"/>
      <c r="F21" s="4"/>
      <c r="G21" s="4"/>
      <c r="H21" s="4"/>
      <c r="I21" s="4"/>
    </row>
    <row r="22" spans="1:9" ht="30.75" customHeight="1">
      <c r="A22" s="204"/>
      <c r="B22" s="6"/>
      <c r="C22" s="6"/>
      <c r="D22" s="208"/>
      <c r="E22" s="208"/>
      <c r="F22" s="3"/>
      <c r="G22" s="3"/>
      <c r="H22" s="3"/>
      <c r="I22" s="3"/>
    </row>
  </sheetData>
  <sheetProtection selectLockedCells="1" selectUnlockedCells="1"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90" zoomScaleNormal="90" workbookViewId="0" topLeftCell="A4">
      <selection activeCell="E8" sqref="E8:E11"/>
    </sheetView>
  </sheetViews>
  <sheetFormatPr defaultColWidth="6.875" defaultRowHeight="19.5" customHeight="1"/>
  <cols>
    <col min="1" max="1" width="22.875" style="132" bestFit="1" customWidth="1"/>
    <col min="2" max="2" width="19.00390625" style="132" bestFit="1" customWidth="1"/>
    <col min="3" max="3" width="20.50390625" style="132" bestFit="1" customWidth="1"/>
    <col min="4" max="7" width="19.00390625" style="132" bestFit="1" customWidth="1"/>
    <col min="8" max="8" width="6.875" style="133" bestFit="1" customWidth="1"/>
    <col min="9" max="16384" width="6.875" style="133" customWidth="1"/>
  </cols>
  <sheetData>
    <row r="1" spans="1:7" s="131" customFormat="1" ht="19.5" customHeight="1">
      <c r="A1" s="2" t="s">
        <v>311</v>
      </c>
      <c r="B1" s="134"/>
      <c r="C1" s="134"/>
      <c r="D1" s="134"/>
      <c r="E1" s="134"/>
      <c r="F1" s="134"/>
      <c r="G1" s="134"/>
    </row>
    <row r="2" spans="1:7" s="131" customFormat="1" ht="38.25" customHeight="1">
      <c r="A2" s="167" t="s">
        <v>312</v>
      </c>
      <c r="B2" s="167"/>
      <c r="C2" s="167"/>
      <c r="D2" s="167"/>
      <c r="E2" s="167"/>
      <c r="F2" s="167"/>
      <c r="G2" s="167"/>
    </row>
    <row r="3" spans="1:7" s="131" customFormat="1" ht="19.5" customHeight="1">
      <c r="A3" s="135"/>
      <c r="B3" s="134"/>
      <c r="C3" s="134"/>
      <c r="D3" s="134"/>
      <c r="E3" s="134"/>
      <c r="F3" s="134"/>
      <c r="G3" s="134"/>
    </row>
    <row r="4" spans="1:7" s="131" customFormat="1" ht="19.5" customHeight="1">
      <c r="A4" s="136"/>
      <c r="B4" s="137"/>
      <c r="C4" s="137"/>
      <c r="D4" s="137"/>
      <c r="E4" s="137"/>
      <c r="F4" s="137"/>
      <c r="G4" s="138" t="s">
        <v>313</v>
      </c>
    </row>
    <row r="5" spans="1:7" s="131" customFormat="1" ht="19.5" customHeight="1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pans="1:7" s="131" customFormat="1" ht="45" customHeight="1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pans="1:7" s="131" customFormat="1" ht="19.5" customHeight="1">
      <c r="A7" s="140" t="s">
        <v>322</v>
      </c>
      <c r="B7" s="75">
        <v>654.82</v>
      </c>
      <c r="C7" s="141" t="s">
        <v>323</v>
      </c>
      <c r="D7" s="142">
        <f>SUM(D8:D11)</f>
        <v>696.65</v>
      </c>
      <c r="E7" s="142">
        <f>SUM(E8:E11)</f>
        <v>696.65</v>
      </c>
      <c r="F7" s="143"/>
      <c r="G7" s="143"/>
    </row>
    <row r="8" spans="1:7" s="131" customFormat="1" ht="19.5" customHeight="1">
      <c r="A8" s="144" t="s">
        <v>324</v>
      </c>
      <c r="B8" s="75">
        <v>654.82</v>
      </c>
      <c r="C8" s="40" t="s">
        <v>325</v>
      </c>
      <c r="D8" s="75">
        <f>E8</f>
        <v>430.58</v>
      </c>
      <c r="E8" s="75">
        <v>430.58</v>
      </c>
      <c r="F8" s="145"/>
      <c r="G8" s="145"/>
    </row>
    <row r="9" spans="1:7" s="131" customFormat="1" ht="19.5" customHeight="1">
      <c r="A9" s="144" t="s">
        <v>326</v>
      </c>
      <c r="B9" s="146"/>
      <c r="C9" s="40" t="s">
        <v>327</v>
      </c>
      <c r="D9" s="75">
        <f>E9</f>
        <v>208.22</v>
      </c>
      <c r="E9" s="75">
        <v>208.22</v>
      </c>
      <c r="F9" s="145"/>
      <c r="G9" s="145"/>
    </row>
    <row r="10" spans="1:7" s="131" customFormat="1" ht="19.5" customHeight="1">
      <c r="A10" s="147" t="s">
        <v>328</v>
      </c>
      <c r="B10" s="148"/>
      <c r="C10" s="40" t="s">
        <v>329</v>
      </c>
      <c r="D10" s="75">
        <f>E10</f>
        <v>30.96</v>
      </c>
      <c r="E10" s="75">
        <v>30.96</v>
      </c>
      <c r="F10" s="145"/>
      <c r="G10" s="145"/>
    </row>
    <row r="11" spans="1:7" s="131" customFormat="1" ht="19.5" customHeight="1">
      <c r="A11" s="149" t="s">
        <v>330</v>
      </c>
      <c r="B11" s="75">
        <v>41.83</v>
      </c>
      <c r="C11" s="40" t="s">
        <v>331</v>
      </c>
      <c r="D11" s="75">
        <f>E11</f>
        <v>26.89</v>
      </c>
      <c r="E11" s="75">
        <v>26.89</v>
      </c>
      <c r="F11" s="145"/>
      <c r="G11" s="145"/>
    </row>
    <row r="12" spans="1:7" s="131" customFormat="1" ht="19.5" customHeight="1">
      <c r="A12" s="147" t="s">
        <v>324</v>
      </c>
      <c r="B12" s="75">
        <v>41.83</v>
      </c>
      <c r="C12" s="150"/>
      <c r="D12" s="145"/>
      <c r="E12" s="145"/>
      <c r="F12" s="145"/>
      <c r="G12" s="145"/>
    </row>
    <row r="13" spans="1:7" s="131" customFormat="1" ht="19.5" customHeight="1">
      <c r="A13" s="147" t="s">
        <v>326</v>
      </c>
      <c r="B13" s="146"/>
      <c r="C13" s="150"/>
      <c r="D13" s="145"/>
      <c r="E13" s="145"/>
      <c r="F13" s="145"/>
      <c r="G13" s="145"/>
    </row>
    <row r="14" spans="1:13" s="131" customFormat="1" ht="19.5" customHeight="1">
      <c r="A14" s="144" t="s">
        <v>328</v>
      </c>
      <c r="B14" s="148"/>
      <c r="C14" s="150"/>
      <c r="D14" s="145"/>
      <c r="E14" s="145"/>
      <c r="F14" s="145"/>
      <c r="G14" s="145"/>
      <c r="M14" s="159"/>
    </row>
    <row r="15" spans="1:7" s="131" customFormat="1" ht="19.5" customHeight="1">
      <c r="A15" s="149"/>
      <c r="B15" s="151"/>
      <c r="C15" s="152"/>
      <c r="D15" s="153"/>
      <c r="E15" s="153"/>
      <c r="F15" s="153"/>
      <c r="G15" s="153"/>
    </row>
    <row r="16" spans="1:7" s="131" customFormat="1" ht="19.5" customHeight="1">
      <c r="A16" s="149"/>
      <c r="B16" s="151"/>
      <c r="C16" s="151" t="s">
        <v>332</v>
      </c>
      <c r="D16" s="154">
        <f>E16+F16+G16</f>
        <v>0</v>
      </c>
      <c r="E16" s="155">
        <f>B8+B12-E7</f>
        <v>0</v>
      </c>
      <c r="F16" s="155">
        <f>B9+B13-F7</f>
        <v>0</v>
      </c>
      <c r="G16" s="155">
        <f>B10+B14-G7</f>
        <v>0</v>
      </c>
    </row>
    <row r="17" spans="1:7" s="131" customFormat="1" ht="19.5" customHeight="1">
      <c r="A17" s="149"/>
      <c r="B17" s="151"/>
      <c r="C17" s="151"/>
      <c r="D17" s="155"/>
      <c r="E17" s="155"/>
      <c r="F17" s="155"/>
      <c r="G17" s="156"/>
    </row>
    <row r="18" spans="1:7" s="131" customFormat="1" ht="19.5" customHeight="1">
      <c r="A18" s="149" t="s">
        <v>333</v>
      </c>
      <c r="B18" s="157">
        <f>B7+B11</f>
        <v>696.6500000000001</v>
      </c>
      <c r="C18" s="157" t="s">
        <v>334</v>
      </c>
      <c r="D18" s="155">
        <f>SUM(D7+D16)</f>
        <v>696.65</v>
      </c>
      <c r="E18" s="155">
        <f>SUM(E7+E16)</f>
        <v>696.65</v>
      </c>
      <c r="F18" s="155">
        <f>SUM(F7+F16)</f>
        <v>0</v>
      </c>
      <c r="G18" s="155">
        <f>SUM(G7+G16)</f>
        <v>0</v>
      </c>
    </row>
    <row r="19" spans="1:6" ht="19.5" customHeight="1">
      <c r="A19" s="158"/>
      <c r="B19" s="158"/>
      <c r="C19" s="158"/>
      <c r="D19" s="158"/>
      <c r="E19" s="158"/>
      <c r="F19" s="158"/>
    </row>
  </sheetData>
  <sheetProtection selectLockedCells="1" selectUnlockedCells="1"/>
  <mergeCells count="3">
    <mergeCell ref="A2:G2"/>
    <mergeCell ref="A5:B5"/>
    <mergeCell ref="C5:G5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zoomScale="90" zoomScaleNormal="90" workbookViewId="0" topLeftCell="A4">
      <selection activeCell="D7" sqref="D7"/>
    </sheetView>
  </sheetViews>
  <sheetFormatPr defaultColWidth="9.00390625" defaultRowHeight="12.75" customHeight="1"/>
  <cols>
    <col min="1" max="1" width="23.625" style="26" bestFit="1" customWidth="1"/>
    <col min="2" max="2" width="44.625" style="26" bestFit="1" customWidth="1"/>
    <col min="3" max="5" width="15.25390625" style="26" bestFit="1" customWidth="1"/>
    <col min="6" max="255" width="6.875" style="26" bestFit="1" customWidth="1"/>
    <col min="256" max="16384" width="23.625" style="26" bestFit="1" customWidth="1"/>
  </cols>
  <sheetData>
    <row r="1" ht="19.5" customHeight="1">
      <c r="A1" s="2" t="s">
        <v>335</v>
      </c>
    </row>
    <row r="2" spans="1:5" ht="36" customHeight="1">
      <c r="A2" s="169" t="s">
        <v>336</v>
      </c>
      <c r="B2" s="169"/>
      <c r="C2" s="169"/>
      <c r="D2" s="169"/>
      <c r="E2" s="169"/>
    </row>
    <row r="3" spans="1:5" ht="19.5" customHeight="1">
      <c r="A3" s="107"/>
      <c r="B3" s="96"/>
      <c r="C3" s="96"/>
      <c r="D3" s="96"/>
      <c r="E3" s="96"/>
    </row>
    <row r="4" spans="1:5" ht="19.5" customHeight="1">
      <c r="A4" s="33"/>
      <c r="B4" s="32"/>
      <c r="C4" s="32"/>
      <c r="D4" s="32"/>
      <c r="E4" s="124" t="s">
        <v>313</v>
      </c>
    </row>
    <row r="5" spans="1:5" ht="19.5" customHeight="1">
      <c r="A5" s="170" t="s">
        <v>337</v>
      </c>
      <c r="B5" s="170"/>
      <c r="C5" s="170" t="s">
        <v>338</v>
      </c>
      <c r="D5" s="170"/>
      <c r="E5" s="170"/>
    </row>
    <row r="6" spans="1:5" ht="19.5" customHeight="1">
      <c r="A6" s="72" t="s">
        <v>339</v>
      </c>
      <c r="B6" s="72" t="s">
        <v>340</v>
      </c>
      <c r="C6" s="72" t="s">
        <v>341</v>
      </c>
      <c r="D6" s="72" t="s">
        <v>342</v>
      </c>
      <c r="E6" s="72" t="s">
        <v>343</v>
      </c>
    </row>
    <row r="7" spans="1:5" ht="19.5" customHeight="1">
      <c r="A7" s="171" t="s">
        <v>318</v>
      </c>
      <c r="B7" s="171"/>
      <c r="C7" s="125">
        <f>C8+C11+C16+C20</f>
        <v>696.65</v>
      </c>
      <c r="D7" s="125">
        <f>D8+D11+D16+D20</f>
        <v>681.33</v>
      </c>
      <c r="E7" s="125">
        <v>15.32</v>
      </c>
    </row>
    <row r="8" spans="1:5" ht="19.5" customHeight="1">
      <c r="A8" s="126" t="s">
        <v>344</v>
      </c>
      <c r="B8" s="127" t="s">
        <v>325</v>
      </c>
      <c r="C8" s="128">
        <f>SUM(D8:E8)</f>
        <v>430.58</v>
      </c>
      <c r="D8" s="128">
        <v>415.26</v>
      </c>
      <c r="E8" s="128">
        <v>15.32</v>
      </c>
    </row>
    <row r="9" spans="1:5" ht="19.5" customHeight="1">
      <c r="A9" s="129" t="s">
        <v>345</v>
      </c>
      <c r="B9" s="130" t="s">
        <v>346</v>
      </c>
      <c r="C9" s="128">
        <f>SUM(D9:E9)</f>
        <v>430.58</v>
      </c>
      <c r="D9" s="128">
        <v>415.26</v>
      </c>
      <c r="E9" s="128">
        <v>15.32</v>
      </c>
    </row>
    <row r="10" spans="1:5" ht="19.5" customHeight="1">
      <c r="A10" s="129" t="s">
        <v>347</v>
      </c>
      <c r="B10" s="130" t="s">
        <v>348</v>
      </c>
      <c r="C10" s="128">
        <f>SUM(D9:E9)</f>
        <v>430.58</v>
      </c>
      <c r="D10" s="128">
        <v>415.26</v>
      </c>
      <c r="E10" s="128">
        <v>15.32</v>
      </c>
    </row>
    <row r="11" spans="1:5" ht="19.5" customHeight="1">
      <c r="A11" s="126" t="s">
        <v>349</v>
      </c>
      <c r="B11" s="127" t="s">
        <v>327</v>
      </c>
      <c r="C11" s="128">
        <v>208.22</v>
      </c>
      <c r="D11" s="128">
        <v>208.22</v>
      </c>
      <c r="E11" s="72"/>
    </row>
    <row r="12" spans="1:5" ht="19.5" customHeight="1">
      <c r="A12" s="129" t="s">
        <v>350</v>
      </c>
      <c r="B12" s="130" t="s">
        <v>351</v>
      </c>
      <c r="C12" s="128">
        <v>208.22</v>
      </c>
      <c r="D12" s="128">
        <v>208.22</v>
      </c>
      <c r="E12" s="72"/>
    </row>
    <row r="13" spans="1:5" ht="19.5" customHeight="1">
      <c r="A13" s="129" t="s">
        <v>352</v>
      </c>
      <c r="B13" s="130" t="s">
        <v>353</v>
      </c>
      <c r="C13" s="128">
        <v>35.86</v>
      </c>
      <c r="D13" s="128">
        <v>35.86</v>
      </c>
      <c r="E13" s="72"/>
    </row>
    <row r="14" spans="1:5" ht="19.5" customHeight="1">
      <c r="A14" s="129" t="s">
        <v>354</v>
      </c>
      <c r="B14" s="130" t="s">
        <v>355</v>
      </c>
      <c r="C14" s="128">
        <v>17.93</v>
      </c>
      <c r="D14" s="128">
        <v>17.93</v>
      </c>
      <c r="E14" s="72"/>
    </row>
    <row r="15" spans="1:5" ht="19.5" customHeight="1">
      <c r="A15" s="129" t="s">
        <v>356</v>
      </c>
      <c r="B15" s="130" t="s">
        <v>357</v>
      </c>
      <c r="C15" s="128">
        <v>154.44</v>
      </c>
      <c r="D15" s="128">
        <v>154.44</v>
      </c>
      <c r="E15" s="72"/>
    </row>
    <row r="16" spans="1:5" ht="19.5" customHeight="1">
      <c r="A16" s="126" t="s">
        <v>358</v>
      </c>
      <c r="B16" s="127" t="s">
        <v>329</v>
      </c>
      <c r="C16" s="128">
        <v>30.96</v>
      </c>
      <c r="D16" s="128">
        <v>30.96</v>
      </c>
      <c r="E16" s="72"/>
    </row>
    <row r="17" spans="1:5" ht="19.5" customHeight="1">
      <c r="A17" s="129" t="s">
        <v>359</v>
      </c>
      <c r="B17" s="130" t="s">
        <v>360</v>
      </c>
      <c r="C17" s="128">
        <v>30.96</v>
      </c>
      <c r="D17" s="128">
        <v>30.96</v>
      </c>
      <c r="E17" s="72"/>
    </row>
    <row r="18" spans="1:5" ht="19.5" customHeight="1">
      <c r="A18" s="129" t="s">
        <v>361</v>
      </c>
      <c r="B18" s="130" t="s">
        <v>362</v>
      </c>
      <c r="C18" s="128">
        <v>26.96</v>
      </c>
      <c r="D18" s="128">
        <v>26.96</v>
      </c>
      <c r="E18" s="72"/>
    </row>
    <row r="19" spans="1:5" ht="19.5" customHeight="1">
      <c r="A19" s="129" t="s">
        <v>363</v>
      </c>
      <c r="B19" s="130" t="s">
        <v>364</v>
      </c>
      <c r="C19" s="128">
        <v>4</v>
      </c>
      <c r="D19" s="128">
        <v>4</v>
      </c>
      <c r="E19" s="72"/>
    </row>
    <row r="20" spans="1:5" ht="19.5" customHeight="1">
      <c r="A20" s="126" t="s">
        <v>365</v>
      </c>
      <c r="B20" s="127" t="s">
        <v>331</v>
      </c>
      <c r="C20" s="128">
        <v>26.89</v>
      </c>
      <c r="D20" s="128">
        <v>26.89</v>
      </c>
      <c r="E20" s="72"/>
    </row>
    <row r="21" spans="1:5" ht="19.5" customHeight="1">
      <c r="A21" s="129" t="s">
        <v>366</v>
      </c>
      <c r="B21" s="130" t="s">
        <v>367</v>
      </c>
      <c r="C21" s="128">
        <v>26.89</v>
      </c>
      <c r="D21" s="128">
        <v>26.89</v>
      </c>
      <c r="E21" s="72"/>
    </row>
    <row r="22" spans="1:5" ht="19.5" customHeight="1">
      <c r="A22" s="129" t="s">
        <v>368</v>
      </c>
      <c r="B22" s="130" t="s">
        <v>369</v>
      </c>
      <c r="C22" s="128">
        <v>26.89</v>
      </c>
      <c r="D22" s="128">
        <v>26.89</v>
      </c>
      <c r="E22" s="72"/>
    </row>
    <row r="23" spans="1:5" ht="19.5" customHeight="1">
      <c r="A23" s="105" t="s">
        <v>370</v>
      </c>
      <c r="B23" s="27"/>
      <c r="C23" s="27"/>
      <c r="D23" s="27"/>
      <c r="E23" s="27"/>
    </row>
    <row r="24" spans="1:5" ht="12.75" customHeight="1">
      <c r="A24" s="27"/>
      <c r="B24" s="27"/>
      <c r="C24" s="27"/>
      <c r="D24" s="27"/>
      <c r="E24" s="27"/>
    </row>
    <row r="25" spans="1:5" ht="12.75" customHeight="1">
      <c r="A25" s="27"/>
      <c r="B25" s="27"/>
      <c r="C25" s="27"/>
      <c r="D25" s="27"/>
      <c r="E25" s="27"/>
    </row>
    <row r="26" spans="1:5" ht="12.75" customHeight="1">
      <c r="A26" s="27"/>
      <c r="B26" s="27"/>
      <c r="C26" s="27"/>
      <c r="D26" s="27"/>
      <c r="E26" s="27"/>
    </row>
    <row r="27" spans="1:5" ht="12.75" customHeight="1">
      <c r="A27" s="27"/>
      <c r="B27" s="27"/>
      <c r="D27" s="27"/>
      <c r="E27" s="27"/>
    </row>
    <row r="28" spans="1:5" ht="12.75" customHeight="1">
      <c r="A28" s="27"/>
      <c r="B28" s="27"/>
      <c r="D28" s="27"/>
      <c r="E28" s="27"/>
    </row>
    <row r="29" s="27" customFormat="1" ht="12.75" customHeight="1"/>
    <row r="30" spans="1:2" ht="12.75" customHeight="1">
      <c r="A30" s="27"/>
      <c r="B30" s="27"/>
    </row>
    <row r="31" spans="1:4" ht="12.75" customHeight="1">
      <c r="A31" s="27"/>
      <c r="B31" s="27"/>
      <c r="D31" s="27"/>
    </row>
    <row r="32" spans="1:2" ht="12.75" customHeight="1">
      <c r="A32" s="27"/>
      <c r="B32" s="27"/>
    </row>
    <row r="33" spans="1:2" ht="12.75" customHeight="1">
      <c r="A33" s="27"/>
      <c r="B33" s="27"/>
    </row>
    <row r="34" spans="2:3" ht="12.75" customHeight="1">
      <c r="B34" s="27"/>
      <c r="C34" s="27"/>
    </row>
    <row r="36" ht="12.75" customHeight="1">
      <c r="A36" s="27"/>
    </row>
    <row r="38" ht="12.75" customHeight="1">
      <c r="B38" s="27"/>
    </row>
    <row r="39" ht="12.75" customHeight="1">
      <c r="B39" s="27"/>
    </row>
    <row r="65532" ht="13.5" customHeight="1"/>
    <row r="65533" ht="13.5" customHeight="1"/>
    <row r="65534" ht="13.5" customHeight="1"/>
    <row r="65535" ht="13.5" customHeight="1"/>
    <row r="65536" ht="13.5" customHeight="1"/>
  </sheetData>
  <sheetProtection selectLockedCells="1" selectUnlockedCells="1"/>
  <mergeCells count="4">
    <mergeCell ref="A2:E2"/>
    <mergeCell ref="A5:B5"/>
    <mergeCell ref="C5:E5"/>
    <mergeCell ref="A7:B7"/>
  </mergeCells>
  <printOptions horizontalCentered="1"/>
  <pageMargins left="0" right="0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90" zoomScaleNormal="90" workbookViewId="0" topLeftCell="A46">
      <selection activeCell="C7" sqref="C7"/>
    </sheetView>
  </sheetViews>
  <sheetFormatPr defaultColWidth="6.875" defaultRowHeight="19.5" customHeight="1"/>
  <cols>
    <col min="1" max="1" width="14.50390625" style="26" bestFit="1" customWidth="1"/>
    <col min="2" max="2" width="33.25390625" style="26" bestFit="1" customWidth="1"/>
    <col min="3" max="5" width="20.625" style="26" bestFit="1" customWidth="1"/>
    <col min="6" max="252" width="6.875" style="26" bestFit="1" customWidth="1"/>
    <col min="253" max="253" width="6.875" style="0" bestFit="1" customWidth="1"/>
  </cols>
  <sheetData>
    <row r="1" spans="1:5" ht="19.5" customHeight="1">
      <c r="A1" s="2" t="s">
        <v>371</v>
      </c>
      <c r="E1" s="112"/>
    </row>
    <row r="2" spans="1:5" ht="44.25" customHeight="1">
      <c r="A2" s="169" t="s">
        <v>372</v>
      </c>
      <c r="B2" s="169"/>
      <c r="C2" s="169"/>
      <c r="D2" s="169"/>
      <c r="E2" s="169"/>
    </row>
    <row r="3" spans="1:5" ht="19.5" customHeight="1">
      <c r="A3" s="113"/>
      <c r="B3" s="113"/>
      <c r="C3" s="113"/>
      <c r="D3" s="113"/>
      <c r="E3" s="113"/>
    </row>
    <row r="4" spans="1:5" s="43" customFormat="1" ht="19.5" customHeight="1">
      <c r="A4" s="33"/>
      <c r="B4" s="32"/>
      <c r="C4" s="32"/>
      <c r="D4" s="32"/>
      <c r="E4" s="114" t="s">
        <v>313</v>
      </c>
    </row>
    <row r="5" spans="1:5" s="43" customFormat="1" ht="19.5" customHeight="1">
      <c r="A5" s="170" t="s">
        <v>373</v>
      </c>
      <c r="B5" s="170"/>
      <c r="C5" s="170" t="s">
        <v>374</v>
      </c>
      <c r="D5" s="170"/>
      <c r="E5" s="170"/>
    </row>
    <row r="6" spans="1:5" s="43" customFormat="1" ht="19.5" customHeight="1">
      <c r="A6" s="47" t="s">
        <v>339</v>
      </c>
      <c r="B6" s="47" t="s">
        <v>340</v>
      </c>
      <c r="C6" s="47" t="s">
        <v>318</v>
      </c>
      <c r="D6" s="47" t="s">
        <v>375</v>
      </c>
      <c r="E6" s="47" t="s">
        <v>376</v>
      </c>
    </row>
    <row r="7" spans="1:5" s="43" customFormat="1" ht="19.5" customHeight="1">
      <c r="A7" s="115" t="s">
        <v>377</v>
      </c>
      <c r="B7" s="116" t="s">
        <v>378</v>
      </c>
      <c r="C7" s="38">
        <f>SUM(D7:E7)</f>
        <v>681.3299999999999</v>
      </c>
      <c r="D7" s="38">
        <f>SUM(D8,D21,D50)</f>
        <v>647.04</v>
      </c>
      <c r="E7" s="117">
        <f>E8+E21+E50+E58</f>
        <v>34.28999999999999</v>
      </c>
    </row>
    <row r="8" spans="1:5" s="43" customFormat="1" ht="19.5" customHeight="1">
      <c r="A8" s="118" t="s">
        <v>379</v>
      </c>
      <c r="B8" s="119" t="s">
        <v>380</v>
      </c>
      <c r="C8" s="120">
        <v>495.16</v>
      </c>
      <c r="D8" s="120">
        <v>495.16</v>
      </c>
      <c r="E8" s="120"/>
    </row>
    <row r="9" spans="1:6" s="43" customFormat="1" ht="19.5" customHeight="1">
      <c r="A9" s="118" t="s">
        <v>381</v>
      </c>
      <c r="B9" s="119" t="s">
        <v>382</v>
      </c>
      <c r="C9" s="120">
        <v>130.69</v>
      </c>
      <c r="D9" s="120">
        <v>130.69</v>
      </c>
      <c r="E9" s="120"/>
      <c r="F9" s="95"/>
    </row>
    <row r="10" spans="1:5" s="43" customFormat="1" ht="19.5" customHeight="1">
      <c r="A10" s="118" t="s">
        <v>383</v>
      </c>
      <c r="B10" s="119" t="s">
        <v>384</v>
      </c>
      <c r="C10" s="120">
        <v>4.12</v>
      </c>
      <c r="D10" s="120">
        <v>4.12</v>
      </c>
      <c r="E10" s="120"/>
    </row>
    <row r="11" spans="1:5" s="43" customFormat="1" ht="19.5" customHeight="1">
      <c r="A11" s="118" t="s">
        <v>385</v>
      </c>
      <c r="B11" s="119" t="s">
        <v>386</v>
      </c>
      <c r="C11" s="24"/>
      <c r="D11" s="24"/>
      <c r="E11" s="24"/>
    </row>
    <row r="12" spans="1:5" s="43" customFormat="1" ht="19.5" customHeight="1">
      <c r="A12" s="118" t="s">
        <v>387</v>
      </c>
      <c r="B12" s="119" t="s">
        <v>388</v>
      </c>
      <c r="C12" s="120">
        <v>243.16</v>
      </c>
      <c r="D12" s="120">
        <v>243.16</v>
      </c>
      <c r="E12" s="120"/>
    </row>
    <row r="13" spans="1:5" s="43" customFormat="1" ht="19.5" customHeight="1">
      <c r="A13" s="118" t="s">
        <v>389</v>
      </c>
      <c r="B13" s="119" t="s">
        <v>390</v>
      </c>
      <c r="C13" s="120">
        <v>35.86</v>
      </c>
      <c r="D13" s="120">
        <v>35.86</v>
      </c>
      <c r="E13" s="120"/>
    </row>
    <row r="14" spans="1:6" s="43" customFormat="1" ht="19.5" customHeight="1">
      <c r="A14" s="118" t="s">
        <v>391</v>
      </c>
      <c r="B14" s="119" t="s">
        <v>392</v>
      </c>
      <c r="C14" s="120">
        <v>17.93</v>
      </c>
      <c r="D14" s="120">
        <v>17.93</v>
      </c>
      <c r="E14" s="120"/>
      <c r="F14" s="95"/>
    </row>
    <row r="15" spans="1:6" s="43" customFormat="1" ht="19.5" customHeight="1">
      <c r="A15" s="118" t="s">
        <v>393</v>
      </c>
      <c r="B15" s="119" t="s">
        <v>394</v>
      </c>
      <c r="C15" s="120">
        <v>26.96</v>
      </c>
      <c r="D15" s="120">
        <v>26.96</v>
      </c>
      <c r="E15" s="120"/>
      <c r="F15" s="95"/>
    </row>
    <row r="16" spans="1:6" s="43" customFormat="1" ht="19.5" customHeight="1">
      <c r="A16" s="118" t="s">
        <v>395</v>
      </c>
      <c r="B16" s="119" t="s">
        <v>396</v>
      </c>
      <c r="C16" s="24"/>
      <c r="D16" s="24"/>
      <c r="E16" s="24"/>
      <c r="F16" s="95"/>
    </row>
    <row r="17" spans="1:6" s="43" customFormat="1" ht="19.5" customHeight="1">
      <c r="A17" s="118" t="s">
        <v>397</v>
      </c>
      <c r="B17" s="119" t="s">
        <v>398</v>
      </c>
      <c r="C17" s="120">
        <v>5.54</v>
      </c>
      <c r="D17" s="120">
        <v>5.54</v>
      </c>
      <c r="E17" s="120"/>
      <c r="F17" s="95"/>
    </row>
    <row r="18" spans="1:6" s="43" customFormat="1" ht="19.5" customHeight="1">
      <c r="A18" s="118" t="s">
        <v>399</v>
      </c>
      <c r="B18" s="119" t="s">
        <v>400</v>
      </c>
      <c r="C18" s="120">
        <v>26.89</v>
      </c>
      <c r="D18" s="120">
        <v>26.89</v>
      </c>
      <c r="E18" s="120"/>
      <c r="F18" s="95"/>
    </row>
    <row r="19" spans="1:6" s="43" customFormat="1" ht="19.5" customHeight="1">
      <c r="A19" s="118" t="s">
        <v>401</v>
      </c>
      <c r="B19" s="119" t="s">
        <v>402</v>
      </c>
      <c r="C19" s="120">
        <v>4</v>
      </c>
      <c r="D19" s="120">
        <v>4</v>
      </c>
      <c r="E19" s="120"/>
      <c r="F19" s="95"/>
    </row>
    <row r="20" spans="1:6" s="43" customFormat="1" ht="19.5" customHeight="1">
      <c r="A20" s="118" t="s">
        <v>403</v>
      </c>
      <c r="B20" s="119" t="s">
        <v>404</v>
      </c>
      <c r="C20" s="24"/>
      <c r="D20" s="24"/>
      <c r="E20" s="24"/>
      <c r="F20" s="95"/>
    </row>
    <row r="21" spans="1:5" s="43" customFormat="1" ht="19.5" customHeight="1">
      <c r="A21" s="118" t="s">
        <v>405</v>
      </c>
      <c r="B21" s="119" t="s">
        <v>406</v>
      </c>
      <c r="C21" s="120">
        <v>32.49</v>
      </c>
      <c r="D21" s="120"/>
      <c r="E21" s="120">
        <f>SUM(E22:E49)</f>
        <v>32.489999999999995</v>
      </c>
    </row>
    <row r="22" spans="1:9" s="43" customFormat="1" ht="19.5" customHeight="1">
      <c r="A22" s="118" t="s">
        <v>407</v>
      </c>
      <c r="B22" s="86" t="s">
        <v>408</v>
      </c>
      <c r="C22" s="120">
        <v>5.74</v>
      </c>
      <c r="D22" s="120"/>
      <c r="E22" s="120">
        <v>5.74</v>
      </c>
      <c r="I22" s="95"/>
    </row>
    <row r="23" spans="1:5" s="43" customFormat="1" ht="19.5" customHeight="1">
      <c r="A23" s="118" t="s">
        <v>409</v>
      </c>
      <c r="B23" s="121" t="s">
        <v>410</v>
      </c>
      <c r="C23" s="24"/>
      <c r="D23" s="24"/>
      <c r="E23" s="24"/>
    </row>
    <row r="24" spans="1:5" s="43" customFormat="1" ht="19.5" customHeight="1">
      <c r="A24" s="118" t="s">
        <v>411</v>
      </c>
      <c r="B24" s="121" t="s">
        <v>412</v>
      </c>
      <c r="C24" s="24"/>
      <c r="D24" s="24"/>
      <c r="E24" s="24"/>
    </row>
    <row r="25" spans="1:5" s="43" customFormat="1" ht="19.5" customHeight="1">
      <c r="A25" s="118" t="s">
        <v>413</v>
      </c>
      <c r="B25" s="121" t="s">
        <v>414</v>
      </c>
      <c r="C25" s="24"/>
      <c r="D25" s="24"/>
      <c r="E25" s="24"/>
    </row>
    <row r="26" spans="1:5" s="43" customFormat="1" ht="19.5" customHeight="1">
      <c r="A26" s="118" t="s">
        <v>415</v>
      </c>
      <c r="B26" s="121" t="s">
        <v>416</v>
      </c>
      <c r="C26" s="120">
        <v>0.3</v>
      </c>
      <c r="D26" s="120"/>
      <c r="E26" s="120">
        <v>0.3</v>
      </c>
    </row>
    <row r="27" spans="1:7" s="43" customFormat="1" ht="19.5" customHeight="1">
      <c r="A27" s="118" t="s">
        <v>417</v>
      </c>
      <c r="B27" s="121" t="s">
        <v>418</v>
      </c>
      <c r="C27" s="120">
        <v>2.5</v>
      </c>
      <c r="D27" s="120"/>
      <c r="E27" s="120">
        <v>2.5</v>
      </c>
      <c r="G27" s="95"/>
    </row>
    <row r="28" spans="1:5" s="43" customFormat="1" ht="19.5" customHeight="1">
      <c r="A28" s="118" t="s">
        <v>419</v>
      </c>
      <c r="B28" s="121" t="s">
        <v>420</v>
      </c>
      <c r="C28" s="120">
        <v>0.25</v>
      </c>
      <c r="D28" s="120"/>
      <c r="E28" s="120">
        <v>0.25</v>
      </c>
    </row>
    <row r="29" spans="1:5" s="43" customFormat="1" ht="19.5" customHeight="1">
      <c r="A29" s="118" t="s">
        <v>421</v>
      </c>
      <c r="B29" s="121" t="s">
        <v>422</v>
      </c>
      <c r="C29" s="24"/>
      <c r="D29" s="24"/>
      <c r="E29" s="24"/>
    </row>
    <row r="30" spans="1:5" s="43" customFormat="1" ht="19.5" customHeight="1">
      <c r="A30" s="118" t="s">
        <v>423</v>
      </c>
      <c r="B30" s="121" t="s">
        <v>424</v>
      </c>
      <c r="C30" s="24"/>
      <c r="D30" s="24"/>
      <c r="E30" s="24"/>
    </row>
    <row r="31" spans="1:5" s="43" customFormat="1" ht="19.5" customHeight="1">
      <c r="A31" s="118" t="s">
        <v>425</v>
      </c>
      <c r="B31" s="86" t="s">
        <v>426</v>
      </c>
      <c r="C31" s="120">
        <v>2.6</v>
      </c>
      <c r="D31" s="120"/>
      <c r="E31" s="120">
        <v>2.6</v>
      </c>
    </row>
    <row r="32" spans="1:11" s="43" customFormat="1" ht="19.5" customHeight="1">
      <c r="A32" s="118" t="s">
        <v>427</v>
      </c>
      <c r="B32" s="86" t="s">
        <v>428</v>
      </c>
      <c r="C32" s="24"/>
      <c r="D32" s="24"/>
      <c r="E32" s="24"/>
      <c r="K32" s="95"/>
    </row>
    <row r="33" spans="1:6" s="43" customFormat="1" ht="19.5" customHeight="1">
      <c r="A33" s="118" t="s">
        <v>429</v>
      </c>
      <c r="B33" s="121" t="s">
        <v>430</v>
      </c>
      <c r="C33" s="120">
        <v>1.8</v>
      </c>
      <c r="D33" s="120"/>
      <c r="E33" s="120">
        <v>1.8</v>
      </c>
      <c r="F33" s="95"/>
    </row>
    <row r="34" spans="1:5" s="43" customFormat="1" ht="19.5" customHeight="1">
      <c r="A34" s="118" t="s">
        <v>431</v>
      </c>
      <c r="B34" s="121" t="s">
        <v>432</v>
      </c>
      <c r="C34" s="24"/>
      <c r="D34" s="24"/>
      <c r="E34" s="24"/>
    </row>
    <row r="35" spans="1:5" s="43" customFormat="1" ht="19.5" customHeight="1">
      <c r="A35" s="118" t="s">
        <v>433</v>
      </c>
      <c r="B35" s="121" t="s">
        <v>434</v>
      </c>
      <c r="C35" s="24"/>
      <c r="D35" s="24"/>
      <c r="E35" s="24"/>
    </row>
    <row r="36" spans="1:5" s="43" customFormat="1" ht="19.5" customHeight="1">
      <c r="A36" s="118" t="s">
        <v>435</v>
      </c>
      <c r="B36" s="121" t="s">
        <v>436</v>
      </c>
      <c r="C36" s="120">
        <v>3.96</v>
      </c>
      <c r="D36" s="120"/>
      <c r="E36" s="120">
        <v>3.96</v>
      </c>
    </row>
    <row r="37" spans="1:5" s="43" customFormat="1" ht="19.5" customHeight="1">
      <c r="A37" s="118" t="s">
        <v>437</v>
      </c>
      <c r="B37" s="121" t="s">
        <v>438</v>
      </c>
      <c r="C37" s="24"/>
      <c r="D37" s="24"/>
      <c r="E37" s="24"/>
    </row>
    <row r="38" spans="1:5" s="43" customFormat="1" ht="19.5" customHeight="1">
      <c r="A38" s="118" t="s">
        <v>439</v>
      </c>
      <c r="B38" s="121" t="s">
        <v>440</v>
      </c>
      <c r="C38" s="24"/>
      <c r="D38" s="24"/>
      <c r="E38" s="24"/>
    </row>
    <row r="39" spans="1:5" s="43" customFormat="1" ht="19.5" customHeight="1">
      <c r="A39" s="118" t="s">
        <v>441</v>
      </c>
      <c r="B39" s="121" t="s">
        <v>442</v>
      </c>
      <c r="C39" s="24"/>
      <c r="D39" s="24"/>
      <c r="E39" s="24"/>
    </row>
    <row r="40" spans="1:5" s="43" customFormat="1" ht="19.5" customHeight="1">
      <c r="A40" s="118" t="s">
        <v>443</v>
      </c>
      <c r="B40" s="121" t="s">
        <v>444</v>
      </c>
      <c r="C40" s="24"/>
      <c r="D40" s="24"/>
      <c r="E40" s="24"/>
    </row>
    <row r="41" spans="1:5" s="43" customFormat="1" ht="19.5" customHeight="1">
      <c r="A41" s="118" t="s">
        <v>445</v>
      </c>
      <c r="B41" s="121" t="s">
        <v>446</v>
      </c>
      <c r="C41" s="24"/>
      <c r="D41" s="24"/>
      <c r="E41" s="24"/>
    </row>
    <row r="42" spans="1:14" s="43" customFormat="1" ht="19.5" customHeight="1">
      <c r="A42" s="118" t="s">
        <v>447</v>
      </c>
      <c r="B42" s="121" t="s">
        <v>448</v>
      </c>
      <c r="C42" s="24"/>
      <c r="D42" s="24"/>
      <c r="E42" s="24"/>
      <c r="N42" s="95"/>
    </row>
    <row r="43" spans="1:5" s="43" customFormat="1" ht="19.5" customHeight="1">
      <c r="A43" s="118" t="s">
        <v>449</v>
      </c>
      <c r="B43" s="121" t="s">
        <v>450</v>
      </c>
      <c r="C43" s="24"/>
      <c r="D43" s="24"/>
      <c r="E43" s="24"/>
    </row>
    <row r="44" spans="1:5" s="43" customFormat="1" ht="19.5" customHeight="1">
      <c r="A44" s="118" t="s">
        <v>451</v>
      </c>
      <c r="B44" s="86" t="s">
        <v>452</v>
      </c>
      <c r="C44" s="120">
        <v>4.48</v>
      </c>
      <c r="D44" s="120"/>
      <c r="E44" s="120">
        <v>4.48</v>
      </c>
    </row>
    <row r="45" spans="1:5" s="43" customFormat="1" ht="19.5" customHeight="1">
      <c r="A45" s="118" t="s">
        <v>453</v>
      </c>
      <c r="B45" s="121" t="s">
        <v>454</v>
      </c>
      <c r="C45" s="120">
        <v>10.86</v>
      </c>
      <c r="D45" s="120"/>
      <c r="E45" s="120">
        <v>10.86</v>
      </c>
    </row>
    <row r="46" spans="1:11" s="43" customFormat="1" ht="19.5" customHeight="1">
      <c r="A46" s="118" t="s">
        <v>455</v>
      </c>
      <c r="B46" s="121" t="s">
        <v>456</v>
      </c>
      <c r="C46" s="24"/>
      <c r="D46" s="24"/>
      <c r="E46" s="24"/>
      <c r="K46" s="95"/>
    </row>
    <row r="47" spans="1:11" s="43" customFormat="1" ht="19.5" customHeight="1">
      <c r="A47" s="118" t="s">
        <v>457</v>
      </c>
      <c r="B47" s="121" t="s">
        <v>458</v>
      </c>
      <c r="C47" s="24"/>
      <c r="D47" s="24"/>
      <c r="E47" s="24"/>
      <c r="K47" s="95"/>
    </row>
    <row r="48" spans="1:5" s="43" customFormat="1" ht="19.5" customHeight="1">
      <c r="A48" s="118" t="s">
        <v>459</v>
      </c>
      <c r="B48" s="121" t="s">
        <v>460</v>
      </c>
      <c r="C48" s="24"/>
      <c r="D48" s="24"/>
      <c r="E48" s="24"/>
    </row>
    <row r="49" spans="1:5" s="43" customFormat="1" ht="19.5" customHeight="1">
      <c r="A49" s="118" t="s">
        <v>461</v>
      </c>
      <c r="B49" s="121" t="s">
        <v>462</v>
      </c>
      <c r="C49" s="24"/>
      <c r="D49" s="24"/>
      <c r="E49" s="24"/>
    </row>
    <row r="50" spans="1:5" s="43" customFormat="1" ht="19.5" customHeight="1">
      <c r="A50" s="118" t="s">
        <v>463</v>
      </c>
      <c r="B50" s="119" t="s">
        <v>464</v>
      </c>
      <c r="C50" s="120">
        <f>SUM(C51:C57)</f>
        <v>151.88</v>
      </c>
      <c r="D50" s="120">
        <f>SUM(D51:D57)</f>
        <v>151.88</v>
      </c>
      <c r="E50" s="120"/>
    </row>
    <row r="51" spans="1:5" s="43" customFormat="1" ht="19.5" customHeight="1">
      <c r="A51" s="118" t="s">
        <v>465</v>
      </c>
      <c r="B51" s="121" t="s">
        <v>466</v>
      </c>
      <c r="C51" s="24">
        <v>4.38</v>
      </c>
      <c r="D51" s="24">
        <v>4.38</v>
      </c>
      <c r="E51" s="24"/>
    </row>
    <row r="52" spans="1:5" s="43" customFormat="1" ht="19.5" customHeight="1">
      <c r="A52" s="118" t="s">
        <v>467</v>
      </c>
      <c r="B52" s="121" t="s">
        <v>468</v>
      </c>
      <c r="C52" s="24"/>
      <c r="D52" s="24"/>
      <c r="E52" s="24"/>
    </row>
    <row r="53" spans="1:5" s="43" customFormat="1" ht="19.5" customHeight="1">
      <c r="A53" s="118" t="s">
        <v>469</v>
      </c>
      <c r="B53" s="121" t="s">
        <v>402</v>
      </c>
      <c r="C53" s="120">
        <v>11.8</v>
      </c>
      <c r="D53" s="120">
        <v>11.8</v>
      </c>
      <c r="E53" s="120"/>
    </row>
    <row r="54" spans="1:5" s="43" customFormat="1" ht="19.5" customHeight="1">
      <c r="A54" s="118" t="s">
        <v>470</v>
      </c>
      <c r="B54" s="121" t="s">
        <v>471</v>
      </c>
      <c r="C54" s="120">
        <v>135.7</v>
      </c>
      <c r="D54" s="120">
        <v>135.7</v>
      </c>
      <c r="E54" s="120"/>
    </row>
    <row r="55" spans="1:5" s="43" customFormat="1" ht="19.5" customHeight="1">
      <c r="A55" s="118" t="s">
        <v>472</v>
      </c>
      <c r="B55" s="121" t="s">
        <v>473</v>
      </c>
      <c r="C55" s="38"/>
      <c r="D55" s="38"/>
      <c r="E55" s="38"/>
    </row>
    <row r="56" spans="1:5" s="43" customFormat="1" ht="19.5" customHeight="1">
      <c r="A56" s="118" t="s">
        <v>474</v>
      </c>
      <c r="B56" s="121" t="s">
        <v>475</v>
      </c>
      <c r="C56" s="38"/>
      <c r="D56" s="38"/>
      <c r="E56" s="38"/>
    </row>
    <row r="57" spans="1:5" s="43" customFormat="1" ht="19.5" customHeight="1">
      <c r="A57" s="118" t="s">
        <v>476</v>
      </c>
      <c r="B57" s="121" t="s">
        <v>477</v>
      </c>
      <c r="C57" s="38"/>
      <c r="D57" s="38"/>
      <c r="E57" s="38"/>
    </row>
    <row r="58" spans="1:5" ht="19.5" customHeight="1">
      <c r="A58" s="118" t="s">
        <v>478</v>
      </c>
      <c r="B58" s="118" t="s">
        <v>479</v>
      </c>
      <c r="C58" s="122">
        <v>1.8</v>
      </c>
      <c r="D58" s="122"/>
      <c r="E58" s="122">
        <v>1.8</v>
      </c>
    </row>
    <row r="59" spans="1:9" ht="19.5" customHeight="1">
      <c r="A59" s="118" t="s">
        <v>480</v>
      </c>
      <c r="B59" s="123" t="s">
        <v>481</v>
      </c>
      <c r="C59" s="122">
        <v>1.8</v>
      </c>
      <c r="D59" s="122"/>
      <c r="E59" s="122">
        <v>1.8</v>
      </c>
      <c r="I59" s="27"/>
    </row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selectLockedCells="1" selectUnlockedCells="1"/>
  <mergeCells count="3">
    <mergeCell ref="A2:E2"/>
    <mergeCell ref="A5:B5"/>
    <mergeCell ref="C5:E5"/>
  </mergeCells>
  <printOptions horizontalCentered="1"/>
  <pageMargins left="0" right="0" top="0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="90" zoomScaleNormal="90" workbookViewId="0" topLeftCell="G1">
      <selection activeCell="K26" sqref="K26"/>
    </sheetView>
  </sheetViews>
  <sheetFormatPr defaultColWidth="6.875" defaultRowHeight="12.75" customHeight="1"/>
  <cols>
    <col min="1" max="6" width="11.625" style="26" hidden="1" customWidth="1"/>
    <col min="7" max="12" width="19.625" style="26" bestFit="1" customWidth="1"/>
    <col min="13" max="13" width="6.875" style="26" bestFit="1" customWidth="1"/>
    <col min="14" max="16384" width="6.875" style="26" customWidth="1"/>
  </cols>
  <sheetData>
    <row r="1" spans="1:12" ht="19.5" customHeight="1">
      <c r="A1" s="106" t="s">
        <v>482</v>
      </c>
      <c r="G1" s="2" t="s">
        <v>483</v>
      </c>
      <c r="L1" s="110"/>
    </row>
    <row r="2" spans="1:12" ht="42" customHeight="1">
      <c r="A2" s="172" t="s">
        <v>484</v>
      </c>
      <c r="B2" s="172"/>
      <c r="C2" s="172"/>
      <c r="D2" s="172"/>
      <c r="E2" s="172"/>
      <c r="F2" s="172"/>
      <c r="G2" s="173" t="s">
        <v>485</v>
      </c>
      <c r="H2" s="173"/>
      <c r="I2" s="173"/>
      <c r="J2" s="173"/>
      <c r="K2" s="173"/>
      <c r="L2" s="173"/>
    </row>
    <row r="3" spans="1:12" ht="19.5" customHeight="1">
      <c r="A3" s="10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34" t="s">
        <v>313</v>
      </c>
    </row>
    <row r="5" spans="1:12" ht="28.5" customHeight="1">
      <c r="A5" s="174" t="s">
        <v>486</v>
      </c>
      <c r="B5" s="174"/>
      <c r="C5" s="174"/>
      <c r="D5" s="174"/>
      <c r="E5" s="174"/>
      <c r="F5" s="174"/>
      <c r="G5" s="170" t="s">
        <v>338</v>
      </c>
      <c r="H5" s="170"/>
      <c r="I5" s="170"/>
      <c r="J5" s="170"/>
      <c r="K5" s="170"/>
      <c r="L5" s="170"/>
    </row>
    <row r="6" spans="1:12" ht="28.5" customHeight="1">
      <c r="A6" s="176" t="s">
        <v>318</v>
      </c>
      <c r="B6" s="177" t="s">
        <v>487</v>
      </c>
      <c r="C6" s="175" t="s">
        <v>488</v>
      </c>
      <c r="D6" s="175"/>
      <c r="E6" s="175"/>
      <c r="F6" s="178" t="s">
        <v>489</v>
      </c>
      <c r="G6" s="170" t="s">
        <v>318</v>
      </c>
      <c r="H6" s="179" t="s">
        <v>487</v>
      </c>
      <c r="I6" s="170" t="s">
        <v>488</v>
      </c>
      <c r="J6" s="170"/>
      <c r="K6" s="170"/>
      <c r="L6" s="170" t="s">
        <v>489</v>
      </c>
    </row>
    <row r="7" spans="1:12" ht="28.5" customHeight="1">
      <c r="A7" s="176"/>
      <c r="B7" s="177"/>
      <c r="C7" s="100" t="s">
        <v>341</v>
      </c>
      <c r="D7" s="61" t="s">
        <v>490</v>
      </c>
      <c r="E7" s="61" t="s">
        <v>491</v>
      </c>
      <c r="F7" s="178"/>
      <c r="G7" s="170"/>
      <c r="H7" s="179"/>
      <c r="I7" s="47" t="s">
        <v>341</v>
      </c>
      <c r="J7" s="22" t="s">
        <v>490</v>
      </c>
      <c r="K7" s="22" t="s">
        <v>491</v>
      </c>
      <c r="L7" s="170"/>
    </row>
    <row r="8" spans="1:12" ht="28.5" customHeight="1">
      <c r="A8" s="108"/>
      <c r="B8" s="108"/>
      <c r="C8" s="108"/>
      <c r="D8" s="108"/>
      <c r="E8" s="108"/>
      <c r="F8" s="109"/>
      <c r="G8" s="104"/>
      <c r="H8" s="38"/>
      <c r="I8" s="111"/>
      <c r="J8" s="103"/>
      <c r="K8" s="104"/>
      <c r="L8" s="38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 selectLockedCells="1" selectUnlockedCells="1"/>
  <mergeCells count="12">
    <mergeCell ref="H6:H7"/>
    <mergeCell ref="L6:L7"/>
    <mergeCell ref="A2:F2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="90" zoomScaleNormal="90" workbookViewId="0" topLeftCell="A1">
      <selection activeCell="B19" sqref="B19"/>
    </sheetView>
  </sheetViews>
  <sheetFormatPr defaultColWidth="6.875" defaultRowHeight="12.75" customHeight="1"/>
  <cols>
    <col min="1" max="1" width="19.50390625" style="26" bestFit="1" customWidth="1"/>
    <col min="2" max="2" width="52.50390625" style="26" bestFit="1" customWidth="1"/>
    <col min="3" max="5" width="18.25390625" style="26" bestFit="1" customWidth="1"/>
    <col min="6" max="6" width="6.875" style="26" bestFit="1" customWidth="1"/>
    <col min="7" max="16384" width="6.875" style="26" customWidth="1"/>
  </cols>
  <sheetData>
    <row r="1" spans="1:5" ht="19.5" customHeight="1">
      <c r="A1" s="2" t="s">
        <v>492</v>
      </c>
      <c r="E1" s="67"/>
    </row>
    <row r="2" spans="1:5" ht="42.75" customHeight="1">
      <c r="A2" s="173" t="s">
        <v>493</v>
      </c>
      <c r="B2" s="173"/>
      <c r="C2" s="173"/>
      <c r="D2" s="173"/>
      <c r="E2" s="173"/>
    </row>
    <row r="3" spans="1:5" ht="19.5" customHeight="1">
      <c r="A3" s="96"/>
      <c r="B3" s="96"/>
      <c r="C3" s="96"/>
      <c r="D3" s="96"/>
      <c r="E3" s="96"/>
    </row>
    <row r="4" spans="1:5" ht="19.5" customHeight="1">
      <c r="A4" s="97"/>
      <c r="B4" s="98"/>
      <c r="C4" s="98"/>
      <c r="D4" s="98"/>
      <c r="E4" s="99" t="s">
        <v>313</v>
      </c>
    </row>
    <row r="5" spans="1:5" ht="19.5" customHeight="1">
      <c r="A5" s="180" t="s">
        <v>339</v>
      </c>
      <c r="B5" s="181" t="s">
        <v>340</v>
      </c>
      <c r="C5" s="170" t="s">
        <v>494</v>
      </c>
      <c r="D5" s="170"/>
      <c r="E5" s="170"/>
    </row>
    <row r="6" spans="1:5" ht="19.5" customHeight="1">
      <c r="A6" s="180"/>
      <c r="B6" s="180"/>
      <c r="C6" s="100" t="s">
        <v>318</v>
      </c>
      <c r="D6" s="100" t="s">
        <v>342</v>
      </c>
      <c r="E6" s="100" t="s">
        <v>343</v>
      </c>
    </row>
    <row r="7" spans="1:5" ht="19.5" customHeight="1">
      <c r="A7" s="101"/>
      <c r="B7" s="102"/>
      <c r="C7" s="103"/>
      <c r="D7" s="104"/>
      <c r="E7" s="38"/>
    </row>
    <row r="8" spans="1:5" ht="20.25" customHeight="1">
      <c r="A8" s="105" t="s">
        <v>495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 selectLockedCells="1" selectUnlockedCells="1"/>
  <mergeCells count="4">
    <mergeCell ref="A2:E2"/>
    <mergeCell ref="C5:E5"/>
    <mergeCell ref="A5:A6"/>
    <mergeCell ref="B5:B6"/>
  </mergeCells>
  <printOptions horizontalCentered="1"/>
  <pageMargins left="0" right="0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zoomScale="90" zoomScaleNormal="90" workbookViewId="0" topLeftCell="A1">
      <selection activeCell="B27" sqref="B27"/>
    </sheetView>
  </sheetViews>
  <sheetFormatPr defaultColWidth="6.875" defaultRowHeight="19.5" customHeight="1"/>
  <cols>
    <col min="1" max="4" width="34.50390625" style="26" bestFit="1" customWidth="1"/>
    <col min="5" max="159" width="6.75390625" style="26" bestFit="1" customWidth="1"/>
    <col min="160" max="160" width="6.875" style="26" bestFit="1" customWidth="1"/>
    <col min="161" max="16384" width="6.875" style="26" customWidth="1"/>
  </cols>
  <sheetData>
    <row r="1" spans="1:256" s="65" customFormat="1" ht="19.5" customHeight="1">
      <c r="A1" s="2" t="s">
        <v>496</v>
      </c>
      <c r="B1" s="66"/>
      <c r="D1" s="67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26"/>
      <c r="IS1" s="26"/>
      <c r="IT1" s="26"/>
      <c r="IU1" s="26"/>
      <c r="IV1" s="26"/>
    </row>
    <row r="2" spans="1:256" s="65" customFormat="1" ht="38.25" customHeight="1">
      <c r="A2" s="182" t="s">
        <v>497</v>
      </c>
      <c r="B2" s="182"/>
      <c r="C2" s="182"/>
      <c r="D2" s="182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26"/>
      <c r="IS2" s="26"/>
      <c r="IT2" s="26"/>
      <c r="IU2" s="26"/>
      <c r="IV2" s="26"/>
    </row>
    <row r="3" spans="1:256" s="65" customFormat="1" ht="12.75" customHeight="1">
      <c r="A3" s="68"/>
      <c r="B3" s="68"/>
      <c r="C3" s="69"/>
      <c r="D3" s="68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26"/>
      <c r="IS3" s="26"/>
      <c r="IT3" s="26"/>
      <c r="IU3" s="26"/>
      <c r="IV3" s="26"/>
    </row>
    <row r="4" spans="1:256" s="65" customFormat="1" ht="19.5" customHeight="1">
      <c r="A4" s="33"/>
      <c r="B4" s="70"/>
      <c r="C4" s="71"/>
      <c r="D4" s="34" t="s">
        <v>313</v>
      </c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26"/>
      <c r="IS4" s="26"/>
      <c r="IT4" s="26"/>
      <c r="IU4" s="26"/>
      <c r="IV4" s="26"/>
    </row>
    <row r="5" spans="1:256" s="65" customFormat="1" ht="23.25" customHeight="1">
      <c r="A5" s="170" t="s">
        <v>314</v>
      </c>
      <c r="B5" s="170"/>
      <c r="C5" s="170" t="s">
        <v>315</v>
      </c>
      <c r="D5" s="170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26"/>
      <c r="IS5" s="26"/>
      <c r="IT5" s="26"/>
      <c r="IU5" s="26"/>
      <c r="IV5" s="26"/>
    </row>
    <row r="6" spans="1:256" s="65" customFormat="1" ht="24" customHeight="1">
      <c r="A6" s="72" t="s">
        <v>316</v>
      </c>
      <c r="B6" s="73" t="s">
        <v>317</v>
      </c>
      <c r="C6" s="72" t="s">
        <v>316</v>
      </c>
      <c r="D6" s="72" t="s">
        <v>317</v>
      </c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26"/>
      <c r="IS6" s="26"/>
      <c r="IT6" s="26"/>
      <c r="IU6" s="26"/>
      <c r="IV6" s="26"/>
    </row>
    <row r="7" spans="1:256" s="65" customFormat="1" ht="19.5" customHeight="1">
      <c r="A7" s="74" t="s">
        <v>498</v>
      </c>
      <c r="B7" s="75">
        <v>654.82</v>
      </c>
      <c r="C7" s="40" t="s">
        <v>325</v>
      </c>
      <c r="D7" s="75">
        <v>432.98</v>
      </c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26"/>
      <c r="IS7" s="26"/>
      <c r="IT7" s="26"/>
      <c r="IU7" s="26"/>
      <c r="IV7" s="26"/>
    </row>
    <row r="8" spans="1:256" s="65" customFormat="1" ht="19.5" customHeight="1">
      <c r="A8" s="76" t="s">
        <v>499</v>
      </c>
      <c r="B8" s="38"/>
      <c r="C8" s="40" t="s">
        <v>327</v>
      </c>
      <c r="D8" s="75">
        <v>208.22</v>
      </c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26"/>
      <c r="IS8" s="26"/>
      <c r="IT8" s="26"/>
      <c r="IU8" s="26"/>
      <c r="IV8" s="26"/>
    </row>
    <row r="9" spans="1:256" s="65" customFormat="1" ht="19.5" customHeight="1">
      <c r="A9" s="77" t="s">
        <v>500</v>
      </c>
      <c r="B9" s="78"/>
      <c r="C9" s="40" t="s">
        <v>329</v>
      </c>
      <c r="D9" s="75">
        <v>30.96</v>
      </c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26"/>
      <c r="IS9" s="26"/>
      <c r="IT9" s="26"/>
      <c r="IU9" s="26"/>
      <c r="IV9" s="26"/>
    </row>
    <row r="10" spans="1:256" s="65" customFormat="1" ht="19.5" customHeight="1">
      <c r="A10" s="79" t="s">
        <v>501</v>
      </c>
      <c r="B10" s="75"/>
      <c r="C10" s="40" t="s">
        <v>331</v>
      </c>
      <c r="D10" s="75">
        <v>26.89</v>
      </c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26"/>
      <c r="IS10" s="26"/>
      <c r="IT10" s="26"/>
      <c r="IU10" s="26"/>
      <c r="IV10" s="26"/>
    </row>
    <row r="11" spans="1:256" s="65" customFormat="1" ht="19.5" customHeight="1">
      <c r="A11" s="79" t="s">
        <v>502</v>
      </c>
      <c r="B11" s="80"/>
      <c r="C11"/>
      <c r="D11" s="24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26"/>
      <c r="IS11" s="26"/>
      <c r="IT11" s="26"/>
      <c r="IU11" s="26"/>
      <c r="IV11" s="26"/>
    </row>
    <row r="12" spans="1:256" s="65" customFormat="1" ht="19.5" customHeight="1">
      <c r="A12" s="79" t="s">
        <v>503</v>
      </c>
      <c r="B12" s="38"/>
      <c r="C12" s="81"/>
      <c r="D12" s="82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26"/>
      <c r="IS12" s="26"/>
      <c r="IT12" s="26"/>
      <c r="IU12" s="26"/>
      <c r="IV12" s="26"/>
    </row>
    <row r="13" spans="1:256" s="65" customFormat="1" ht="19.5" customHeight="1">
      <c r="A13" s="79"/>
      <c r="B13" s="83"/>
      <c r="C13" s="81"/>
      <c r="D13" s="82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26"/>
      <c r="IS13" s="26"/>
      <c r="IT13" s="26"/>
      <c r="IU13" s="26"/>
      <c r="IV13" s="26"/>
    </row>
    <row r="14" spans="1:256" s="65" customFormat="1" ht="19.5" customHeight="1">
      <c r="A14" s="79"/>
      <c r="B14" s="84"/>
      <c r="C14" s="85"/>
      <c r="D14" s="82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26"/>
      <c r="IS14" s="26"/>
      <c r="IT14" s="26"/>
      <c r="IU14" s="26"/>
      <c r="IV14" s="26"/>
    </row>
    <row r="15" spans="1:256" s="65" customFormat="1" ht="19.5" customHeight="1">
      <c r="A15" s="79"/>
      <c r="B15" s="84"/>
      <c r="C15" s="85"/>
      <c r="D15" s="82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26"/>
      <c r="IS15" s="26"/>
      <c r="IT15" s="26"/>
      <c r="IU15" s="26"/>
      <c r="IV15" s="26"/>
    </row>
    <row r="16" spans="1:256" s="65" customFormat="1" ht="19.5" customHeight="1">
      <c r="A16" s="79"/>
      <c r="B16" s="84"/>
      <c r="C16" s="85"/>
      <c r="D16" s="82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26"/>
      <c r="IS16" s="26"/>
      <c r="IT16" s="26"/>
      <c r="IU16" s="26"/>
      <c r="IV16" s="26"/>
    </row>
    <row r="17" spans="1:256" s="65" customFormat="1" ht="19.5" customHeight="1">
      <c r="A17" s="79"/>
      <c r="B17" s="84"/>
      <c r="C17" s="85"/>
      <c r="D17" s="82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26"/>
      <c r="IS17" s="26"/>
      <c r="IT17" s="26"/>
      <c r="IU17" s="26"/>
      <c r="IV17" s="26"/>
    </row>
    <row r="18" spans="1:256" s="65" customFormat="1" ht="19.5" customHeight="1">
      <c r="A18" s="86"/>
      <c r="B18" s="84"/>
      <c r="C18" s="85"/>
      <c r="D18" s="82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26"/>
      <c r="IS18" s="26"/>
      <c r="IT18" s="26"/>
      <c r="IU18" s="26"/>
      <c r="IV18" s="26"/>
    </row>
    <row r="19" spans="1:256" s="65" customFormat="1" ht="19.5" customHeight="1">
      <c r="A19" s="86"/>
      <c r="B19" s="84"/>
      <c r="C19" s="81"/>
      <c r="D19" s="82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26"/>
      <c r="IS19" s="26"/>
      <c r="IT19" s="26"/>
      <c r="IU19" s="26"/>
      <c r="IV19" s="26"/>
    </row>
    <row r="20" spans="1:256" s="65" customFormat="1" ht="19.5" customHeight="1">
      <c r="A20" s="86"/>
      <c r="B20" s="84"/>
      <c r="C20" s="85"/>
      <c r="D20" s="82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26"/>
      <c r="IS20" s="26"/>
      <c r="IT20" s="26"/>
      <c r="IU20" s="26"/>
      <c r="IV20" s="26"/>
    </row>
    <row r="21" spans="1:256" s="65" customFormat="1" ht="19.5" customHeight="1">
      <c r="A21" s="86"/>
      <c r="B21" s="84"/>
      <c r="C21" s="85"/>
      <c r="D21" s="82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26"/>
      <c r="IS21" s="26"/>
      <c r="IT21" s="26"/>
      <c r="IU21" s="26"/>
      <c r="IV21" s="26"/>
    </row>
    <row r="22" spans="1:256" s="65" customFormat="1" ht="19.5" customHeight="1">
      <c r="A22" s="87"/>
      <c r="B22" s="84"/>
      <c r="C22" s="85"/>
      <c r="D22" s="82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26"/>
      <c r="IS22" s="26"/>
      <c r="IT22" s="26"/>
      <c r="IU22" s="26"/>
      <c r="IV22" s="26"/>
    </row>
    <row r="23" spans="1:256" s="65" customFormat="1" ht="19.5" customHeight="1">
      <c r="A23" s="87"/>
      <c r="B23" s="84"/>
      <c r="C23" s="85"/>
      <c r="D23" s="82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26"/>
      <c r="IS23" s="26"/>
      <c r="IT23" s="26"/>
      <c r="IU23" s="26"/>
      <c r="IV23" s="26"/>
    </row>
    <row r="24" spans="1:256" s="65" customFormat="1" ht="19.5" customHeight="1">
      <c r="A24" s="87"/>
      <c r="B24" s="84"/>
      <c r="C24" s="88"/>
      <c r="D24" s="89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26"/>
      <c r="IS24" s="26"/>
      <c r="IT24" s="26"/>
      <c r="IU24" s="26"/>
      <c r="IV24" s="26"/>
    </row>
    <row r="25" spans="1:256" s="65" customFormat="1" ht="19.5" customHeight="1">
      <c r="A25" s="90" t="s">
        <v>504</v>
      </c>
      <c r="B25" s="91">
        <f>SUM(B7:B17)</f>
        <v>654.82</v>
      </c>
      <c r="C25" s="92" t="s">
        <v>505</v>
      </c>
      <c r="D25" s="89">
        <f>SUM(D7:D24)</f>
        <v>699.0500000000001</v>
      </c>
      <c r="E25" s="26"/>
      <c r="F25" s="27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26"/>
      <c r="IS25" s="26"/>
      <c r="IT25" s="26"/>
      <c r="IU25" s="26"/>
      <c r="IV25" s="26"/>
    </row>
    <row r="26" spans="1:256" s="65" customFormat="1" ht="19.5" customHeight="1">
      <c r="A26" s="79" t="s">
        <v>506</v>
      </c>
      <c r="B26" s="91"/>
      <c r="C26" s="85" t="s">
        <v>507</v>
      </c>
      <c r="D26" s="89"/>
      <c r="E26" s="27"/>
      <c r="F26" s="27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26"/>
      <c r="IS26" s="26"/>
      <c r="IT26" s="26"/>
      <c r="IU26" s="26"/>
      <c r="IV26" s="26"/>
    </row>
    <row r="27" spans="1:256" s="65" customFormat="1" ht="19.5" customHeight="1">
      <c r="A27" s="79" t="s">
        <v>508</v>
      </c>
      <c r="B27" s="38">
        <v>44.23</v>
      </c>
      <c r="C27" s="81"/>
      <c r="D27" s="89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26"/>
      <c r="IS27" s="26"/>
      <c r="IT27" s="26"/>
      <c r="IU27" s="26"/>
      <c r="IV27" s="26"/>
    </row>
    <row r="28" spans="1:5" ht="19.5" customHeight="1">
      <c r="A28" s="93" t="s">
        <v>509</v>
      </c>
      <c r="B28" s="94">
        <f>B25+B27</f>
        <v>699.0500000000001</v>
      </c>
      <c r="C28" s="88" t="s">
        <v>510</v>
      </c>
      <c r="D28" s="89">
        <f>D25+D26</f>
        <v>699.0500000000001</v>
      </c>
      <c r="E28" s="27"/>
    </row>
    <row r="35" ht="19.5" customHeight="1">
      <c r="C35" s="27"/>
    </row>
  </sheetData>
  <sheetProtection selectLockedCells="1" selectUnlockedCells="1"/>
  <mergeCells count="3">
    <mergeCell ref="A2:D2"/>
    <mergeCell ref="A5:B5"/>
    <mergeCell ref="C5:D5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="90" zoomScaleNormal="90" workbookViewId="0" topLeftCell="A1">
      <selection activeCell="E7" sqref="E7"/>
    </sheetView>
  </sheetViews>
  <sheetFormatPr defaultColWidth="6.875" defaultRowHeight="12.75" customHeight="1"/>
  <cols>
    <col min="1" max="1" width="11.25390625" style="26" bestFit="1" customWidth="1"/>
    <col min="2" max="2" width="38.25390625" style="26" bestFit="1" customWidth="1"/>
    <col min="3" max="12" width="12.625" style="26" bestFit="1" customWidth="1"/>
    <col min="13" max="13" width="6.875" style="26" bestFit="1" customWidth="1"/>
    <col min="14" max="16384" width="6.875" style="26" customWidth="1"/>
  </cols>
  <sheetData>
    <row r="1" spans="1:12" ht="19.5" customHeight="1">
      <c r="A1" s="44" t="s">
        <v>511</v>
      </c>
      <c r="L1" s="59"/>
    </row>
    <row r="2" spans="1:12" ht="43.5" customHeight="1">
      <c r="A2" s="183" t="s">
        <v>512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60" t="s">
        <v>313</v>
      </c>
    </row>
    <row r="5" spans="1:12" ht="24" customHeight="1">
      <c r="A5" s="170" t="s">
        <v>513</v>
      </c>
      <c r="B5" s="170"/>
      <c r="C5" s="185" t="s">
        <v>318</v>
      </c>
      <c r="D5" s="186" t="s">
        <v>508</v>
      </c>
      <c r="E5" s="186" t="s">
        <v>498</v>
      </c>
      <c r="F5" s="186" t="s">
        <v>499</v>
      </c>
      <c r="G5" s="186" t="s">
        <v>500</v>
      </c>
      <c r="H5" s="179" t="s">
        <v>501</v>
      </c>
      <c r="I5" s="179"/>
      <c r="J5" s="186" t="s">
        <v>502</v>
      </c>
      <c r="K5" s="186" t="s">
        <v>503</v>
      </c>
      <c r="L5" s="187" t="s">
        <v>506</v>
      </c>
    </row>
    <row r="6" spans="1:12" ht="42" customHeight="1">
      <c r="A6" s="48" t="s">
        <v>339</v>
      </c>
      <c r="B6" s="49" t="s">
        <v>340</v>
      </c>
      <c r="C6" s="185"/>
      <c r="D6" s="185"/>
      <c r="E6" s="185"/>
      <c r="F6" s="185"/>
      <c r="G6" s="185"/>
      <c r="H6" s="22" t="s">
        <v>514</v>
      </c>
      <c r="I6" s="22" t="s">
        <v>515</v>
      </c>
      <c r="J6" s="186"/>
      <c r="K6" s="186"/>
      <c r="L6" s="186"/>
    </row>
    <row r="7" spans="1:12" s="43" customFormat="1" ht="30" customHeight="1">
      <c r="A7" s="184" t="s">
        <v>318</v>
      </c>
      <c r="B7" s="184"/>
      <c r="C7" s="50">
        <f>SUM(D7:E7)</f>
        <v>699.0500000000001</v>
      </c>
      <c r="D7" s="51">
        <v>44.23</v>
      </c>
      <c r="E7" s="50">
        <f>E8+E11+E16+E20</f>
        <v>654.82</v>
      </c>
      <c r="F7" s="50"/>
      <c r="G7" s="50"/>
      <c r="H7" s="52"/>
      <c r="I7" s="62"/>
      <c r="J7" s="63"/>
      <c r="K7" s="63"/>
      <c r="L7" s="63"/>
    </row>
    <row r="8" spans="1:12" s="43" customFormat="1" ht="30" customHeight="1">
      <c r="A8" s="53" t="s">
        <v>344</v>
      </c>
      <c r="B8" s="53" t="s">
        <v>325</v>
      </c>
      <c r="C8" s="54">
        <f>SUM(D8:E8)</f>
        <v>432.98</v>
      </c>
      <c r="D8" s="51">
        <v>44.23</v>
      </c>
      <c r="E8" s="54">
        <v>388.75</v>
      </c>
      <c r="F8" s="54"/>
      <c r="G8" s="54"/>
      <c r="H8" s="55"/>
      <c r="I8" s="62"/>
      <c r="J8" s="55"/>
      <c r="K8" s="55"/>
      <c r="L8" s="55"/>
    </row>
    <row r="9" spans="1:12" s="43" customFormat="1" ht="30" customHeight="1">
      <c r="A9" s="56" t="s">
        <v>345</v>
      </c>
      <c r="B9" s="56" t="s">
        <v>346</v>
      </c>
      <c r="C9" s="54">
        <f>SUM(D9:E9)</f>
        <v>432.98</v>
      </c>
      <c r="D9" s="51">
        <v>44.23</v>
      </c>
      <c r="E9" s="54">
        <v>388.75</v>
      </c>
      <c r="F9" s="54"/>
      <c r="G9" s="54"/>
      <c r="H9" s="57"/>
      <c r="I9" s="64"/>
      <c r="J9" s="57"/>
      <c r="K9" s="57"/>
      <c r="L9" s="57"/>
    </row>
    <row r="10" spans="1:12" s="43" customFormat="1" ht="30" customHeight="1">
      <c r="A10" s="56" t="s">
        <v>347</v>
      </c>
      <c r="B10" s="56" t="s">
        <v>348</v>
      </c>
      <c r="C10" s="54">
        <f>SUM(D10:E10)</f>
        <v>432.98</v>
      </c>
      <c r="D10" s="51">
        <v>44.23</v>
      </c>
      <c r="E10" s="54">
        <v>388.75</v>
      </c>
      <c r="F10" s="54"/>
      <c r="G10" s="54"/>
      <c r="H10" s="57"/>
      <c r="I10" s="64"/>
      <c r="J10" s="57"/>
      <c r="K10" s="57"/>
      <c r="L10" s="57"/>
    </row>
    <row r="11" spans="1:12" s="43" customFormat="1" ht="30" customHeight="1">
      <c r="A11" s="53" t="s">
        <v>349</v>
      </c>
      <c r="B11" s="53" t="s">
        <v>327</v>
      </c>
      <c r="C11" s="54">
        <v>208.22</v>
      </c>
      <c r="D11" s="24"/>
      <c r="E11" s="54">
        <v>208.22</v>
      </c>
      <c r="F11" s="54"/>
      <c r="G11" s="54"/>
      <c r="H11" s="57"/>
      <c r="I11" s="57"/>
      <c r="J11" s="57"/>
      <c r="K11" s="57"/>
      <c r="L11" s="57"/>
    </row>
    <row r="12" spans="1:12" s="43" customFormat="1" ht="30" customHeight="1">
      <c r="A12" s="56" t="s">
        <v>350</v>
      </c>
      <c r="B12" s="56" t="s">
        <v>351</v>
      </c>
      <c r="C12" s="54">
        <v>208.22</v>
      </c>
      <c r="D12" s="24"/>
      <c r="E12" s="54">
        <v>208.22</v>
      </c>
      <c r="F12" s="54"/>
      <c r="G12" s="54"/>
      <c r="H12" s="57"/>
      <c r="I12" s="57"/>
      <c r="J12" s="57"/>
      <c r="K12" s="57"/>
      <c r="L12" s="57"/>
    </row>
    <row r="13" spans="1:12" s="43" customFormat="1" ht="30" customHeight="1">
      <c r="A13" s="56" t="s">
        <v>352</v>
      </c>
      <c r="B13" s="56" t="s">
        <v>353</v>
      </c>
      <c r="C13" s="54">
        <v>35.86</v>
      </c>
      <c r="D13" s="24"/>
      <c r="E13" s="54">
        <v>35.86</v>
      </c>
      <c r="F13" s="54"/>
      <c r="G13" s="54"/>
      <c r="H13" s="57"/>
      <c r="I13" s="57"/>
      <c r="J13" s="57"/>
      <c r="K13" s="57"/>
      <c r="L13" s="57"/>
    </row>
    <row r="14" spans="1:12" s="43" customFormat="1" ht="30" customHeight="1">
      <c r="A14" s="56" t="s">
        <v>354</v>
      </c>
      <c r="B14" s="56" t="s">
        <v>355</v>
      </c>
      <c r="C14" s="54">
        <v>17.93</v>
      </c>
      <c r="D14" s="24"/>
      <c r="E14" s="54">
        <v>17.93</v>
      </c>
      <c r="F14" s="54"/>
      <c r="G14" s="54"/>
      <c r="H14" s="58"/>
      <c r="I14" s="57"/>
      <c r="J14" s="57"/>
      <c r="K14" s="57"/>
      <c r="L14" s="57"/>
    </row>
    <row r="15" spans="1:12" s="43" customFormat="1" ht="30" customHeight="1">
      <c r="A15" s="56" t="s">
        <v>356</v>
      </c>
      <c r="B15" s="56" t="s">
        <v>357</v>
      </c>
      <c r="C15" s="54">
        <v>154.44</v>
      </c>
      <c r="D15" s="24"/>
      <c r="E15" s="54">
        <v>154.44</v>
      </c>
      <c r="F15" s="54"/>
      <c r="G15" s="54"/>
      <c r="H15" s="58"/>
      <c r="I15" s="58"/>
      <c r="J15" s="57"/>
      <c r="K15" s="57"/>
      <c r="L15" s="58"/>
    </row>
    <row r="16" spans="1:12" s="43" customFormat="1" ht="30" customHeight="1">
      <c r="A16" s="53" t="s">
        <v>358</v>
      </c>
      <c r="B16" s="53" t="s">
        <v>329</v>
      </c>
      <c r="C16" s="54">
        <v>30.96</v>
      </c>
      <c r="D16" s="24"/>
      <c r="E16" s="54">
        <v>30.96</v>
      </c>
      <c r="F16" s="54"/>
      <c r="G16" s="54"/>
      <c r="H16" s="58"/>
      <c r="I16" s="58"/>
      <c r="J16" s="57"/>
      <c r="K16" s="57"/>
      <c r="L16" s="57"/>
    </row>
    <row r="17" spans="1:12" s="43" customFormat="1" ht="30" customHeight="1">
      <c r="A17" s="56" t="s">
        <v>359</v>
      </c>
      <c r="B17" s="56" t="s">
        <v>360</v>
      </c>
      <c r="C17" s="54">
        <v>30.96</v>
      </c>
      <c r="D17" s="24"/>
      <c r="E17" s="54">
        <v>30.96</v>
      </c>
      <c r="F17" s="54"/>
      <c r="G17" s="54"/>
      <c r="H17" s="58"/>
      <c r="I17" s="58"/>
      <c r="J17" s="57"/>
      <c r="K17" s="58"/>
      <c r="L17" s="58"/>
    </row>
    <row r="18" spans="1:12" s="43" customFormat="1" ht="30" customHeight="1">
      <c r="A18" s="56" t="s">
        <v>361</v>
      </c>
      <c r="B18" s="56" t="s">
        <v>362</v>
      </c>
      <c r="C18" s="54">
        <v>26.96</v>
      </c>
      <c r="D18" s="24"/>
      <c r="E18" s="54">
        <v>26.96</v>
      </c>
      <c r="F18" s="54"/>
      <c r="G18" s="54"/>
      <c r="H18" s="58"/>
      <c r="I18" s="57"/>
      <c r="J18" s="57"/>
      <c r="K18" s="58"/>
      <c r="L18" s="58"/>
    </row>
    <row r="19" spans="1:12" s="43" customFormat="1" ht="30" customHeight="1">
      <c r="A19" s="56" t="s">
        <v>363</v>
      </c>
      <c r="B19" s="56" t="s">
        <v>364</v>
      </c>
      <c r="C19" s="54">
        <v>4</v>
      </c>
      <c r="D19" s="24"/>
      <c r="E19" s="54">
        <v>4</v>
      </c>
      <c r="F19" s="54"/>
      <c r="G19" s="54"/>
      <c r="H19" s="58"/>
      <c r="I19" s="57"/>
      <c r="J19" s="58"/>
      <c r="K19" s="58"/>
      <c r="L19" s="58"/>
    </row>
    <row r="20" spans="1:12" s="43" customFormat="1" ht="30" customHeight="1">
      <c r="A20" s="53" t="s">
        <v>365</v>
      </c>
      <c r="B20" s="53" t="s">
        <v>331</v>
      </c>
      <c r="C20" s="54">
        <v>26.89</v>
      </c>
      <c r="D20" s="24"/>
      <c r="E20" s="54">
        <v>26.89</v>
      </c>
      <c r="F20" s="54"/>
      <c r="G20" s="54"/>
      <c r="H20" s="58"/>
      <c r="I20" s="57"/>
      <c r="J20" s="58"/>
      <c r="K20" s="57"/>
      <c r="L20" s="58"/>
    </row>
    <row r="21" spans="1:12" s="43" customFormat="1" ht="30" customHeight="1">
      <c r="A21" s="56" t="s">
        <v>366</v>
      </c>
      <c r="B21" s="56" t="s">
        <v>367</v>
      </c>
      <c r="C21" s="54">
        <v>26.89</v>
      </c>
      <c r="D21" s="24"/>
      <c r="E21" s="54">
        <v>26.89</v>
      </c>
      <c r="F21" s="54"/>
      <c r="G21" s="54"/>
      <c r="H21" s="58"/>
      <c r="I21" s="58"/>
      <c r="J21" s="58"/>
      <c r="K21" s="58"/>
      <c r="L21" s="58"/>
    </row>
    <row r="22" spans="1:12" s="43" customFormat="1" ht="30" customHeight="1">
      <c r="A22" s="56" t="s">
        <v>368</v>
      </c>
      <c r="B22" s="56" t="s">
        <v>369</v>
      </c>
      <c r="C22" s="54">
        <v>26.89</v>
      </c>
      <c r="D22" s="24"/>
      <c r="E22" s="54">
        <v>26.89</v>
      </c>
      <c r="F22" s="54"/>
      <c r="G22" s="54"/>
      <c r="H22" s="58"/>
      <c r="I22" s="58"/>
      <c r="J22" s="58"/>
      <c r="K22" s="58"/>
      <c r="L22" s="58"/>
    </row>
    <row r="65523" ht="13.5" customHeight="1"/>
    <row r="65524" ht="13.5" customHeight="1"/>
    <row r="65525" ht="13.5" customHeight="1"/>
    <row r="65526" ht="13.5" customHeight="1"/>
    <row r="65527" ht="13.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selectLockedCells="1" selectUnlockedCells="1"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1" bottom="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="90" zoomScaleNormal="90" workbookViewId="0" topLeftCell="A1">
      <selection activeCell="E9" sqref="E9"/>
    </sheetView>
  </sheetViews>
  <sheetFormatPr defaultColWidth="6.875" defaultRowHeight="12.75" customHeight="1"/>
  <cols>
    <col min="1" max="1" width="17.125" style="26" bestFit="1" customWidth="1"/>
    <col min="2" max="2" width="29.00390625" style="26" bestFit="1" customWidth="1"/>
    <col min="3" max="6" width="18.00390625" style="26" bestFit="1" customWidth="1"/>
    <col min="7" max="7" width="19.50390625" style="26" bestFit="1" customWidth="1"/>
    <col min="8" max="8" width="21.00390625" style="26" bestFit="1" customWidth="1"/>
    <col min="9" max="9" width="6.875" style="26" bestFit="1" customWidth="1"/>
    <col min="10" max="16384" width="6.875" style="26" customWidth="1"/>
  </cols>
  <sheetData>
    <row r="1" spans="1:2" ht="19.5" customHeight="1">
      <c r="A1" s="2" t="s">
        <v>516</v>
      </c>
      <c r="B1" s="27"/>
    </row>
    <row r="2" spans="1:8" ht="44.25" customHeight="1">
      <c r="A2" s="183" t="s">
        <v>517</v>
      </c>
      <c r="B2" s="183"/>
      <c r="C2" s="183"/>
      <c r="D2" s="183"/>
      <c r="E2" s="183"/>
      <c r="F2" s="183"/>
      <c r="G2" s="183"/>
      <c r="H2" s="183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313</v>
      </c>
    </row>
    <row r="5" spans="1:8" ht="29.25" customHeight="1">
      <c r="A5" s="22" t="s">
        <v>339</v>
      </c>
      <c r="B5" s="22" t="s">
        <v>340</v>
      </c>
      <c r="C5" s="22" t="s">
        <v>318</v>
      </c>
      <c r="D5" s="35" t="s">
        <v>342</v>
      </c>
      <c r="E5" s="22" t="s">
        <v>343</v>
      </c>
      <c r="F5" s="22" t="s">
        <v>518</v>
      </c>
      <c r="G5" s="22" t="s">
        <v>519</v>
      </c>
      <c r="H5" s="22" t="s">
        <v>520</v>
      </c>
    </row>
    <row r="6" spans="1:8" ht="27" customHeight="1">
      <c r="A6" s="188" t="s">
        <v>318</v>
      </c>
      <c r="B6" s="188"/>
      <c r="C6" s="36">
        <v>699.05</v>
      </c>
      <c r="D6" s="36">
        <f>D7+D10+D15+D19</f>
        <v>681.33</v>
      </c>
      <c r="E6" s="37">
        <v>17.72</v>
      </c>
      <c r="F6" s="38"/>
      <c r="G6" s="38"/>
      <c r="H6" s="38"/>
    </row>
    <row r="7" spans="1:8" ht="27" customHeight="1">
      <c r="A7" s="39" t="s">
        <v>344</v>
      </c>
      <c r="B7" s="40" t="s">
        <v>325</v>
      </c>
      <c r="C7" s="37">
        <v>432.98</v>
      </c>
      <c r="D7" s="37">
        <v>415.26</v>
      </c>
      <c r="E7" s="37">
        <v>17.72</v>
      </c>
      <c r="F7" s="41"/>
      <c r="G7" s="41"/>
      <c r="H7" s="41"/>
    </row>
    <row r="8" spans="1:8" ht="27" customHeight="1">
      <c r="A8" s="39" t="s">
        <v>345</v>
      </c>
      <c r="B8" s="39" t="s">
        <v>346</v>
      </c>
      <c r="C8" s="37">
        <v>432.98</v>
      </c>
      <c r="D8" s="37">
        <v>415.26</v>
      </c>
      <c r="E8" s="37">
        <v>17.72</v>
      </c>
      <c r="F8" s="41"/>
      <c r="G8" s="41"/>
      <c r="H8" s="41"/>
    </row>
    <row r="9" spans="1:8" ht="27" customHeight="1">
      <c r="A9" s="39" t="s">
        <v>347</v>
      </c>
      <c r="B9" s="39" t="s">
        <v>348</v>
      </c>
      <c r="C9" s="37">
        <v>432.98</v>
      </c>
      <c r="D9" s="37">
        <v>415.26</v>
      </c>
      <c r="E9" s="37">
        <v>17.72</v>
      </c>
      <c r="F9" s="41"/>
      <c r="G9" s="41"/>
      <c r="H9" s="41"/>
    </row>
    <row r="10" spans="1:9" ht="27" customHeight="1">
      <c r="A10" s="39" t="s">
        <v>349</v>
      </c>
      <c r="B10" s="40" t="s">
        <v>327</v>
      </c>
      <c r="C10" s="37">
        <v>208.22</v>
      </c>
      <c r="D10" s="37">
        <v>208.22</v>
      </c>
      <c r="E10" s="37"/>
      <c r="F10" s="41"/>
      <c r="G10" s="41"/>
      <c r="H10" s="41"/>
      <c r="I10" s="27"/>
    </row>
    <row r="11" spans="1:8" ht="27" customHeight="1">
      <c r="A11" s="39" t="s">
        <v>350</v>
      </c>
      <c r="B11" s="39" t="s">
        <v>351</v>
      </c>
      <c r="C11" s="37">
        <v>208.22</v>
      </c>
      <c r="D11" s="37">
        <v>208.22</v>
      </c>
      <c r="E11" s="37"/>
      <c r="F11" s="41"/>
      <c r="G11" s="41"/>
      <c r="H11" s="41"/>
    </row>
    <row r="12" spans="1:8" ht="27" customHeight="1">
      <c r="A12" s="39" t="s">
        <v>352</v>
      </c>
      <c r="B12" s="39" t="s">
        <v>353</v>
      </c>
      <c r="C12" s="37">
        <v>35.86</v>
      </c>
      <c r="D12" s="37">
        <v>35.86</v>
      </c>
      <c r="E12" s="37"/>
      <c r="F12" s="41"/>
      <c r="G12" s="41"/>
      <c r="H12" s="42"/>
    </row>
    <row r="13" spans="1:9" ht="27" customHeight="1">
      <c r="A13" s="39" t="s">
        <v>354</v>
      </c>
      <c r="B13" s="39" t="s">
        <v>355</v>
      </c>
      <c r="C13" s="37">
        <v>17.93</v>
      </c>
      <c r="D13" s="37">
        <v>17.93</v>
      </c>
      <c r="E13" s="37"/>
      <c r="F13" s="41"/>
      <c r="G13" s="41"/>
      <c r="H13" s="42"/>
      <c r="I13" s="27"/>
    </row>
    <row r="14" spans="1:8" ht="27" customHeight="1">
      <c r="A14" s="39" t="s">
        <v>356</v>
      </c>
      <c r="B14" s="39" t="s">
        <v>357</v>
      </c>
      <c r="C14" s="37">
        <v>154.44</v>
      </c>
      <c r="D14" s="37">
        <v>154.44</v>
      </c>
      <c r="E14" s="37"/>
      <c r="F14" s="41"/>
      <c r="G14" s="41"/>
      <c r="H14" s="41"/>
    </row>
    <row r="15" spans="1:8" ht="27" customHeight="1">
      <c r="A15" s="39" t="s">
        <v>358</v>
      </c>
      <c r="B15" s="40" t="s">
        <v>329</v>
      </c>
      <c r="C15" s="37">
        <v>30.96</v>
      </c>
      <c r="D15" s="37">
        <v>30.96</v>
      </c>
      <c r="E15" s="37"/>
      <c r="F15" s="41"/>
      <c r="G15" s="41"/>
      <c r="H15" s="42"/>
    </row>
    <row r="16" spans="1:8" ht="27" customHeight="1">
      <c r="A16" s="39" t="s">
        <v>359</v>
      </c>
      <c r="B16" s="39" t="s">
        <v>360</v>
      </c>
      <c r="C16" s="37">
        <v>30.96</v>
      </c>
      <c r="D16" s="37">
        <v>30.96</v>
      </c>
      <c r="E16" s="37"/>
      <c r="F16" s="41"/>
      <c r="G16" s="42"/>
      <c r="H16" s="42"/>
    </row>
    <row r="17" spans="1:8" ht="27" customHeight="1">
      <c r="A17" s="39" t="s">
        <v>361</v>
      </c>
      <c r="B17" s="39" t="s">
        <v>362</v>
      </c>
      <c r="C17" s="37">
        <v>26.96</v>
      </c>
      <c r="D17" s="37">
        <v>26.96</v>
      </c>
      <c r="E17" s="37"/>
      <c r="F17" s="42"/>
      <c r="G17" s="42"/>
      <c r="H17" s="41"/>
    </row>
    <row r="18" spans="1:8" ht="27" customHeight="1">
      <c r="A18" s="39" t="s">
        <v>363</v>
      </c>
      <c r="B18" s="39" t="s">
        <v>364</v>
      </c>
      <c r="C18" s="37">
        <v>4</v>
      </c>
      <c r="D18" s="37">
        <v>4</v>
      </c>
      <c r="E18" s="37"/>
      <c r="F18" s="42"/>
      <c r="G18" s="42"/>
      <c r="H18" s="42"/>
    </row>
    <row r="19" spans="1:8" ht="27" customHeight="1">
      <c r="A19" s="39" t="s">
        <v>365</v>
      </c>
      <c r="B19" s="40" t="s">
        <v>331</v>
      </c>
      <c r="C19" s="37">
        <v>26.89</v>
      </c>
      <c r="D19" s="37">
        <v>26.89</v>
      </c>
      <c r="E19" s="37"/>
      <c r="F19" s="41"/>
      <c r="G19" s="42"/>
      <c r="H19" s="42"/>
    </row>
    <row r="20" spans="1:8" ht="27" customHeight="1">
      <c r="A20" s="39" t="s">
        <v>366</v>
      </c>
      <c r="B20" s="39" t="s">
        <v>367</v>
      </c>
      <c r="C20" s="37">
        <v>26.89</v>
      </c>
      <c r="D20" s="37">
        <v>26.89</v>
      </c>
      <c r="E20" s="37"/>
      <c r="F20" s="42"/>
      <c r="G20" s="42"/>
      <c r="H20" s="42"/>
    </row>
    <row r="21" spans="1:8" ht="27" customHeight="1">
      <c r="A21" s="39" t="s">
        <v>368</v>
      </c>
      <c r="B21" s="39" t="s">
        <v>369</v>
      </c>
      <c r="C21" s="37">
        <v>26.89</v>
      </c>
      <c r="D21" s="37">
        <v>26.89</v>
      </c>
      <c r="E21" s="37"/>
      <c r="F21" s="42"/>
      <c r="G21" s="42"/>
      <c r="H21" s="42"/>
    </row>
    <row r="22" ht="12.75" customHeight="1">
      <c r="G22" s="27"/>
    </row>
    <row r="23" ht="12.75" customHeight="1">
      <c r="B23" s="27"/>
    </row>
    <row r="24" spans="3:7" ht="12.75" customHeight="1">
      <c r="C24" s="27"/>
      <c r="G24" s="27"/>
    </row>
  </sheetData>
  <sheetProtection selectLockedCells="1" selectUnlockedCells="1"/>
  <mergeCells count="2">
    <mergeCell ref="A2:H2"/>
    <mergeCell ref="A6:B6"/>
  </mergeCells>
  <printOptions horizontalCentered="1"/>
  <pageMargins left="0" right="0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hp-29f7</cp:lastModifiedBy>
  <dcterms:created xsi:type="dcterms:W3CDTF">2015-06-05T18:19:34Z</dcterms:created>
  <dcterms:modified xsi:type="dcterms:W3CDTF">2023-03-09T05:07:43Z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564241D034434BEF823008CF8B4461FF</vt:lpwstr>
  </property>
  <property fmtid="{D5CDD505-2E9C-101B-9397-08002B2CF9AE}" pid="3" name="KSOProductBuildVer">
    <vt:lpwstr>2052-11.1.0.13703</vt:lpwstr>
  </property>
</Properties>
</file>