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0" firstSheet="1"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Titles" localSheetId="5">'一般公共预算财政拨款基本支出决算表'!$1:$6</definedName>
    <definedName name="_xlnm.Print_Titles" localSheetId="4">'一般公共预算财政拨款收入支出决算表'!$1:$5</definedName>
  </definedNames>
  <calcPr fullCalcOnLoad="1"/>
</workbook>
</file>

<file path=xl/sharedStrings.xml><?xml version="1.0" encoding="utf-8"?>
<sst xmlns="http://schemas.openxmlformats.org/spreadsheetml/2006/main" count="400" uniqueCount="224">
  <si>
    <t>附件2</t>
  </si>
  <si>
    <t>收入支出决算总表</t>
  </si>
  <si>
    <t>公开01表</t>
  </si>
  <si>
    <t>公开部门：重庆市綦江区国有资产监督管理委员会</t>
  </si>
  <si>
    <t>单位：万元</t>
  </si>
  <si>
    <t>收入</t>
  </si>
  <si>
    <t>支出</t>
  </si>
  <si>
    <t>项目</t>
  </si>
  <si>
    <t>决算数</t>
  </si>
  <si>
    <t>一、财政拨款收入</t>
  </si>
  <si>
    <t>一、一般公共服务支出</t>
  </si>
  <si>
    <t>二、上级补助收入</t>
  </si>
  <si>
    <t>六、科学技术支出</t>
  </si>
  <si>
    <t>三、事业收入</t>
  </si>
  <si>
    <t>八、社会保障和就业支出</t>
  </si>
  <si>
    <t>四、经营收入</t>
  </si>
  <si>
    <t>九、卫生健康支出</t>
  </si>
  <si>
    <t>五、附属单位上缴收入</t>
  </si>
  <si>
    <t>十四、资源勘探信息等支出</t>
  </si>
  <si>
    <t>六、其他收入</t>
  </si>
  <si>
    <t>十九、住房保障政策</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</si>
  <si>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</si>
  <si>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</si>
  <si>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</si>
  <si>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</si>
  <si>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</si>
  <si>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</si>
  <si>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</si>
  <si>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</si>
  <si>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收入决算表</t>
  </si>
  <si>
    <t>公开02表</t>
  </si>
  <si>
    <t/>
  </si>
  <si>
    <t>本年收入  合计</t>
  </si>
  <si>
    <t>财政拨款    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</si>
  <si>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</si>
  <si>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</si>
  <si>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</si>
  <si>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</si>
  <si>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</si>
  <si>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</si>
  <si>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</si>
  <si>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</si>
  <si>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</si>
  <si>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</si>
  <si>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</si>
  <si>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 xml:space="preserve">  政府办公厅（室）及相关机构事务</t>
  </si>
  <si>
    <t xml:space="preserve">    行政运行</t>
  </si>
  <si>
    <t xml:space="preserve">    事业运行</t>
  </si>
  <si>
    <t xml:space="preserve">    其他政府办公厅（室）及相关机构事务支出</t>
  </si>
  <si>
    <t>科学技术支出</t>
  </si>
  <si>
    <t xml:space="preserve">  技术研究与开发</t>
  </si>
  <si>
    <t xml:space="preserve">    应用技术研究与开发</t>
  </si>
  <si>
    <t>社会保障和就业支出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</si>
  <si>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</si>
  <si>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</si>
  <si>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</si>
  <si>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</si>
  <si>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</si>
  <si>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</si>
  <si>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</si>
  <si>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</si>
  <si>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</si>
  <si>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</si>
  <si>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金融支出</t>
  </si>
  <si>
    <t xml:space="preserve">  金融发展支出</t>
  </si>
  <si>
    <t xml:space="preserve">    利息费用补贴支出</t>
  </si>
  <si>
    <t>住房保障支出</t>
  </si>
  <si>
    <t xml:space="preserve">  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</si>
  <si>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</si>
  <si>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</si>
  <si>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</si>
  <si>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</si>
  <si>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</si>
  <si>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</si>
  <si>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</si>
  <si>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</si>
  <si>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</si>
  <si>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</si>
  <si>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资源勘探信息等支出</t>
  </si>
  <si>
    <t xml:space="preserve">  支持中小企业发展和管理支出</t>
  </si>
  <si>
    <t xml:space="preserve">    其他支持中小企业发展和管理支出</t>
  </si>
  <si>
    <t>其他资源勘探信息等支出</t>
  </si>
  <si>
    <t xml:space="preserve">    其他资源勘探信息等支出</t>
  </si>
  <si>
    <t>备注：本表反映部门本年度各项支出情况。</t>
  </si>
  <si>
    <t xml:space="preserve">     </t>
  </si>
  <si>
    <t>财政拨款收入支出决算总表</t>
  </si>
  <si>
    <t>公开04表</t>
  </si>
  <si>
    <t>年初财政拨款结转和结余</t>
  </si>
  <si>
    <t>年末财政拨款结转和结余</t>
  </si>
  <si>
    <t>一、一般公共预算财政拨款</t>
  </si>
  <si>
    <t>二、政府性基金预算财政拨款</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</si>
  <si>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</si>
  <si>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</si>
  <si>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</si>
  <si>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</si>
  <si>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</si>
  <si>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</si>
  <si>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 xml:space="preserve">  其他资源勘探信息等支出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</si>
  <si>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</si>
  <si>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</si>
  <si>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</si>
  <si>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</si>
  <si>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</si>
  <si>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</si>
  <si>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</si>
  <si>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</si>
  <si>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</si>
  <si>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</si>
  <si>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</si>
  <si>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</si>
  <si>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</si>
  <si>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</si>
  <si>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</si>
  <si>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</si>
  <si>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</si>
  <si>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</si>
  <si>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</si>
  <si>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</si>
  <si>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</si>
  <si>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</si>
  <si>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</si>
  <si>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</si>
  <si>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</si>
  <si>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</si>
  <si>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</si>
  <si>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</si>
  <si>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</si>
  <si>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</si>
  <si>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</si>
  <si>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</si>
  <si>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</si>
  <si>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</si>
  <si>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</si>
  <si>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</si>
  <si>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</si>
  <si>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30304</t>
  </si>
  <si>
    <t xml:space="preserve">  抚恤金</t>
  </si>
  <si>
    <t>30305</t>
  </si>
  <si>
    <t xml:space="preserve">  生活补助</t>
  </si>
  <si>
    <t>30306</t>
  </si>
  <si>
    <t xml:space="preserve">  救济费</t>
  </si>
  <si>
    <t>302</t>
  </si>
  <si>
    <t>商品和服务支出</t>
  </si>
  <si>
    <t>30201</t>
  </si>
  <si>
    <t xml:space="preserve">  办公费</t>
  </si>
  <si>
    <t>30207</t>
  </si>
  <si>
    <t xml:space="preserve">  邮电费</t>
  </si>
  <si>
    <t>30209</t>
  </si>
  <si>
    <t xml:space="preserve">  物业管理费</t>
  </si>
  <si>
    <t>30211</t>
  </si>
  <si>
    <t xml:space="preserve">  差旅费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</si>
  <si>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</si>
  <si>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</si>
  <si>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</si>
  <si>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</si>
  <si>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</si>
  <si>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</si>
  <si>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</si>
  <si>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</si>
  <si>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</si>
  <si>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</si>
  <si>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</si>
  <si>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</si>
  <si>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</si>
  <si>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</si>
  <si>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备注：本表反映部门本年度一般公共预算财政拨款基本支出明细情况。</t>
  </si>
  <si>
    <t>政府性基金预算财政拨款收入支出决算表</t>
  </si>
  <si>
    <t>公开07表</t>
  </si>
  <si>
    <t>本年支出</t>
  </si>
  <si>
    <t>无</t>
  </si>
  <si>
    <r>
      <rPr>
        <b/>
        <sz val="10"/>
        <color indexed="8"/>
        <rFont val="仿宋"/>
        <family val="3"/>
      </rPr>
      <t>备注：</t>
    </r>
    <r>
      <rPr>
        <sz val="10"/>
        <color indexed="8"/>
        <rFont val="仿宋"/>
        <family val="3"/>
      </rPr>
      <t>本表反映部门本年度政府性基金预算财政拨款收入支出及结转结余情况。</t>
    </r>
  </si>
  <si>
    <t>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</si>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</sst>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 "/>
    <numFmt numFmtId="180" formatCode="#,##0.00_ ;[Red]\-#,##0.00\ "/>
    <numFmt numFmtId="181" formatCode="0.00_);[Red]\(0.00\)"/>
  </numFmts>
  <fonts count="88">
    <font>
      <sz val="9"/>
      <color theme="1"/>
      <name val="Calibri"/>
      <family val="0"/>
    </font>
    <font>
      <sz val="9"/>
      <name val="宋体"/>
      <family val="0"/>
    </font>
    <font>
      <sz val="18"/>
      <name val="仿宋"/>
      <family val="3"/>
    </font>
    <font>
      <sz val="10"/>
      <color indexed="8"/>
      <name val="仿宋"/>
      <family val="3"/>
    </font>
    <font>
      <sz val="10"/>
      <name val="仿宋"/>
      <family val="3"/>
    </font>
    <font>
      <b/>
      <sz val="10"/>
      <name val="仿宋"/>
      <family val="3"/>
    </font>
    <font>
      <sz val="10"/>
      <name val="方正小标宋_GBK"/>
      <family val="4"/>
    </font>
    <font>
      <b/>
      <sz val="12"/>
      <name val="宋体"/>
      <family val="0"/>
    </font>
    <font>
      <sz val="12"/>
      <name val="宋体"/>
      <family val="0"/>
    </font>
    <font>
      <sz val="12"/>
      <color indexed="8"/>
      <name val="仿宋"/>
      <family val="3"/>
    </font>
    <font>
      <sz val="12"/>
      <name val="仿宋"/>
      <family val="3"/>
    </font>
    <font>
      <b/>
      <sz val="12"/>
      <name val="仿宋"/>
      <family val="3"/>
    </font>
    <font>
      <b/>
      <sz val="10"/>
      <name val="方正小标宋_GBK"/>
      <family val="4"/>
    </font>
    <font>
      <sz val="9"/>
      <color indexed="8"/>
      <name val="仿宋"/>
      <family val="3"/>
    </font>
    <font>
      <sz val="11"/>
      <color indexed="8"/>
      <name val="仿宋"/>
      <family val="3"/>
    </font>
    <font>
      <b/>
      <sz val="12"/>
      <color indexed="8"/>
      <name val="仿宋"/>
      <family val="3"/>
    </font>
    <font>
      <b/>
      <sz val="12"/>
      <color indexed="8"/>
      <name val="Arial"/>
      <family val="2"/>
    </font>
    <font>
      <sz val="12"/>
      <color indexed="8"/>
      <name val="Arial"/>
      <family val="2"/>
    </font>
    <font>
      <sz val="15"/>
      <name val="仿宋"/>
      <family val="3"/>
    </font>
    <font>
      <b/>
      <sz val="10"/>
      <color indexed="8"/>
      <name val="仿宋"/>
      <family val="3"/>
    </font>
    <font>
      <sz val="11"/>
      <name val="仿宋"/>
      <family val="3"/>
    </font>
    <font>
      <sz val="11"/>
      <color indexed="8"/>
      <name val="Arial"/>
      <family val="2"/>
    </font>
    <font>
      <sz val="12"/>
      <color indexed="8"/>
      <name val="宋体"/>
      <family val="0"/>
    </font>
    <font>
      <sz val="10"/>
      <color indexed="8"/>
      <name val="方正大标宋简体"/>
      <family val="0"/>
    </font>
    <font>
      <sz val="10"/>
      <color indexed="8"/>
      <name val="方正黑体简体"/>
      <family val="0"/>
    </font>
    <font>
      <sz val="7"/>
      <color indexed="8"/>
      <name val="仿宋"/>
      <family val="3"/>
    </font>
    <font>
      <sz val="10"/>
      <color indexed="8"/>
      <name val="Arial"/>
      <family val="2"/>
    </font>
    <font>
      <b/>
      <sz val="9"/>
      <name val="仿宋"/>
      <family val="3"/>
    </font>
    <font>
      <sz val="16"/>
      <name val="仿宋"/>
      <family val="3"/>
    </font>
    <font>
      <sz val="16"/>
      <color indexed="8"/>
      <name val="仿宋"/>
      <family val="3"/>
    </font>
    <font>
      <b/>
      <sz val="11"/>
      <color indexed="8"/>
      <name val="仿宋"/>
      <family val="3"/>
    </font>
    <font>
      <sz val="11"/>
      <color indexed="8"/>
      <name val="宋体"/>
      <family val="0"/>
    </font>
    <font>
      <b/>
      <sz val="11"/>
      <color indexed="53"/>
      <name val="宋体"/>
      <family val="0"/>
    </font>
    <font>
      <b/>
      <sz val="18"/>
      <color indexed="62"/>
      <name val="宋体"/>
      <family val="0"/>
    </font>
    <font>
      <sz val="11"/>
      <color indexed="9"/>
      <name val="宋体"/>
      <family val="0"/>
    </font>
    <font>
      <b/>
      <sz val="11"/>
      <color indexed="63"/>
      <name val="宋体"/>
      <family val="0"/>
    </font>
    <font>
      <sz val="11"/>
      <color indexed="10"/>
      <name val="宋体"/>
      <family val="0"/>
    </font>
    <font>
      <b/>
      <sz val="13"/>
      <color indexed="62"/>
      <name val="宋体"/>
      <family val="0"/>
    </font>
    <font>
      <b/>
      <sz val="11"/>
      <color indexed="8"/>
      <name val="宋体"/>
      <family val="0"/>
    </font>
    <font>
      <sz val="11"/>
      <color indexed="62"/>
      <name val="宋体"/>
      <family val="0"/>
    </font>
    <font>
      <sz val="11"/>
      <color indexed="19"/>
      <name val="宋体"/>
      <family val="0"/>
    </font>
    <font>
      <sz val="11"/>
      <color indexed="20"/>
      <name val="宋体"/>
      <family val="0"/>
    </font>
    <font>
      <sz val="11"/>
      <color indexed="42"/>
      <name val="宋体"/>
      <family val="0"/>
    </font>
    <font>
      <b/>
      <sz val="13"/>
      <color indexed="56"/>
      <name val="宋体"/>
      <family val="0"/>
    </font>
    <font>
      <b/>
      <sz val="11"/>
      <color indexed="52"/>
      <name val="宋体"/>
      <family val="0"/>
    </font>
    <font>
      <sz val="11"/>
      <color indexed="17"/>
      <name val="宋体"/>
      <family val="0"/>
    </font>
    <font>
      <b/>
      <sz val="15"/>
      <color indexed="56"/>
      <name val="宋体"/>
      <family val="0"/>
    </font>
    <font>
      <b/>
      <sz val="11"/>
      <color indexed="56"/>
      <name val="宋体"/>
      <family val="0"/>
    </font>
    <font>
      <b/>
      <sz val="11"/>
      <color indexed="9"/>
      <name val="宋体"/>
      <family val="0"/>
    </font>
    <font>
      <sz val="11"/>
      <color indexed="52"/>
      <name val="宋体"/>
      <family val="0"/>
    </font>
    <font>
      <sz val="11"/>
      <color indexed="53"/>
      <name val="宋体"/>
      <family val="0"/>
    </font>
    <font>
      <b/>
      <sz val="15"/>
      <color indexed="62"/>
      <name val="宋体"/>
      <family val="0"/>
    </font>
    <font>
      <b/>
      <sz val="18"/>
      <color indexed="56"/>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u val="single"/>
      <sz val="11"/>
      <color indexed="12"/>
      <name val="宋体"/>
      <family val="0"/>
    </font>
    <font>
      <b/>
      <sz val="11"/>
      <color indexed="42"/>
      <name val="宋体"/>
      <family val="0"/>
    </font>
    <font>
      <sz val="11"/>
      <color indexed="60"/>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0"/>
      <color theme="1"/>
      <name val="仿宋"/>
      <family val="3"/>
    </font>
    <font>
      <sz val="9"/>
      <color theme="1"/>
      <name val="仿宋"/>
      <family val="3"/>
    </font>
    <font>
      <sz val="12"/>
      <color theme="1"/>
      <name val="仿宋"/>
      <family val="3"/>
    </font>
    <font>
      <b/>
      <sz val="12"/>
      <color theme="1"/>
      <name val="仿宋"/>
      <family val="3"/>
    </font>
    <font>
      <sz val="12"/>
      <color theme="1"/>
      <name val="Calibri"/>
      <family val="0"/>
    </font>
    <font>
      <sz val="10"/>
      <color theme="1"/>
      <name val="方正大标宋简体"/>
      <family val="0"/>
    </font>
    <font>
      <sz val="10"/>
      <color theme="1"/>
      <name val="方正黑体简体"/>
      <family val="0"/>
    </font>
  </fonts>
  <fills count="5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34">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bottom style="thin"/>
    </border>
    <border>
      <left/>
      <right/>
      <top style="thin"/>
      <bottom/>
    </border>
    <border>
      <left style="thin"/>
      <right/>
      <top style="thin"/>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color indexed="8"/>
      </left>
      <right>
        <color indexed="63"/>
      </right>
      <top>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2" fillId="2" borderId="0" applyNumberFormat="0" applyBorder="0" applyAlignment="0" applyProtection="0"/>
    <xf numFmtId="42" fontId="61" fillId="0" borderId="0" applyFont="0" applyFill="0" applyBorder="0" applyAlignment="0" applyProtection="0"/>
    <xf numFmtId="0" fontId="49" fillId="0" borderId="1" applyNumberFormat="0" applyFill="0" applyAlignment="0" applyProtection="0"/>
    <xf numFmtId="0" fontId="31" fillId="3" borderId="0" applyNumberFormat="0" applyBorder="0" applyAlignment="0" applyProtection="0"/>
    <xf numFmtId="0" fontId="49" fillId="0" borderId="1" applyNumberFormat="0" applyFill="0" applyAlignment="0" applyProtection="0"/>
    <xf numFmtId="0" fontId="62" fillId="4" borderId="0" applyNumberFormat="0" applyBorder="0" applyAlignment="0" applyProtection="0"/>
    <xf numFmtId="0" fontId="38" fillId="0" borderId="2" applyNumberFormat="0" applyFill="0" applyAlignment="0" applyProtection="0"/>
    <xf numFmtId="0" fontId="34" fillId="5" borderId="0" applyNumberFormat="0" applyBorder="0" applyAlignment="0" applyProtection="0"/>
    <xf numFmtId="0" fontId="63" fillId="6" borderId="3" applyNumberFormat="0" applyAlignment="0" applyProtection="0"/>
    <xf numFmtId="44" fontId="61" fillId="0" borderId="0" applyFont="0" applyFill="0" applyBorder="0" applyAlignment="0" applyProtection="0"/>
    <xf numFmtId="41" fontId="61" fillId="0" borderId="0" applyFont="0" applyFill="0" applyBorder="0" applyAlignment="0" applyProtection="0"/>
    <xf numFmtId="0" fontId="44" fillId="7" borderId="4" applyNumberFormat="0" applyAlignment="0" applyProtection="0"/>
    <xf numFmtId="0" fontId="62" fillId="8" borderId="0" applyNumberFormat="0" applyBorder="0" applyAlignment="0" applyProtection="0"/>
    <xf numFmtId="0" fontId="31" fillId="9" borderId="0" applyNumberFormat="0" applyBorder="0" applyAlignment="0" applyProtection="0"/>
    <xf numFmtId="0" fontId="64" fillId="10" borderId="0" applyNumberFormat="0" applyBorder="0" applyAlignment="0" applyProtection="0"/>
    <xf numFmtId="0" fontId="34" fillId="11" borderId="0" applyNumberFormat="0" applyBorder="0" applyAlignment="0" applyProtection="0"/>
    <xf numFmtId="0" fontId="31" fillId="12" borderId="0" applyNumberFormat="0" applyBorder="0" applyAlignment="0" applyProtection="0"/>
    <xf numFmtId="43" fontId="61" fillId="0" borderId="0" applyFont="0" applyFill="0" applyBorder="0" applyAlignment="0" applyProtection="0"/>
    <xf numFmtId="0" fontId="65" fillId="13" borderId="0" applyNumberFormat="0" applyBorder="0" applyAlignment="0" applyProtection="0"/>
    <xf numFmtId="0" fontId="34" fillId="2" borderId="0" applyNumberFormat="0" applyBorder="0" applyAlignment="0" applyProtection="0"/>
    <xf numFmtId="0" fontId="66" fillId="0" borderId="0" applyNumberFormat="0" applyFill="0" applyBorder="0" applyAlignment="0" applyProtection="0"/>
    <xf numFmtId="0" fontId="34" fillId="14" borderId="0" applyNumberFormat="0" applyBorder="0" applyAlignment="0" applyProtection="0"/>
    <xf numFmtId="9" fontId="61" fillId="0" borderId="0" applyFont="0" applyFill="0" applyBorder="0" applyAlignment="0" applyProtection="0"/>
    <xf numFmtId="0" fontId="67" fillId="15" borderId="0" applyNumberFormat="0" applyBorder="0" applyAlignment="0" applyProtection="0"/>
    <xf numFmtId="0" fontId="31" fillId="16" borderId="0" applyNumberFormat="0" applyBorder="0" applyAlignment="0" applyProtection="0"/>
    <xf numFmtId="0" fontId="68" fillId="0" borderId="0" applyNumberFormat="0" applyFill="0" applyBorder="0" applyAlignment="0" applyProtection="0"/>
    <xf numFmtId="0" fontId="1" fillId="0" borderId="0">
      <alignment/>
      <protection/>
    </xf>
    <xf numFmtId="0" fontId="61" fillId="17" borderId="5" applyNumberFormat="0" applyFont="0" applyAlignment="0" applyProtection="0"/>
    <xf numFmtId="0" fontId="34" fillId="11" borderId="0" applyNumberFormat="0" applyBorder="0" applyAlignment="0" applyProtection="0"/>
    <xf numFmtId="0" fontId="31" fillId="12" borderId="0" applyNumberFormat="0" applyBorder="0" applyAlignment="0" applyProtection="0"/>
    <xf numFmtId="0" fontId="65" fillId="18" borderId="0" applyNumberFormat="0" applyBorder="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1" fillId="12"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1" fillId="20" borderId="0" applyNumberFormat="0" applyBorder="0" applyAlignment="0" applyProtection="0"/>
    <xf numFmtId="0" fontId="31" fillId="21" borderId="0" applyNumberFormat="0" applyBorder="0" applyAlignment="0" applyProtection="0"/>
    <xf numFmtId="0" fontId="73" fillId="0" borderId="6" applyNumberFormat="0" applyFill="0" applyAlignment="0" applyProtection="0"/>
    <xf numFmtId="0" fontId="74" fillId="0" borderId="6" applyNumberFormat="0" applyFill="0" applyAlignment="0" applyProtection="0"/>
    <xf numFmtId="0" fontId="65" fillId="22" borderId="0" applyNumberFormat="0" applyBorder="0" applyAlignment="0" applyProtection="0"/>
    <xf numFmtId="0" fontId="69" fillId="0" borderId="7" applyNumberFormat="0" applyFill="0" applyAlignment="0" applyProtection="0"/>
    <xf numFmtId="0" fontId="31" fillId="16" borderId="0" applyNumberFormat="0" applyBorder="0" applyAlignment="0" applyProtection="0"/>
    <xf numFmtId="0" fontId="65" fillId="23" borderId="0" applyNumberFormat="0" applyBorder="0" applyAlignment="0" applyProtection="0"/>
    <xf numFmtId="0" fontId="75" fillId="24" borderId="8" applyNumberFormat="0" applyAlignment="0" applyProtection="0"/>
    <xf numFmtId="0" fontId="31" fillId="20" borderId="0" applyNumberFormat="0" applyBorder="0" applyAlignment="0" applyProtection="0"/>
    <xf numFmtId="0" fontId="31" fillId="9" borderId="0" applyNumberFormat="0" applyBorder="0" applyAlignment="0" applyProtection="0"/>
    <xf numFmtId="0" fontId="76" fillId="24" borderId="3" applyNumberFormat="0" applyAlignment="0" applyProtection="0"/>
    <xf numFmtId="0" fontId="44" fillId="7" borderId="4" applyNumberFormat="0" applyAlignment="0" applyProtection="0"/>
    <xf numFmtId="0" fontId="31" fillId="12" borderId="0" applyNumberFormat="0" applyBorder="0" applyAlignment="0" applyProtection="0"/>
    <xf numFmtId="0" fontId="77" fillId="25" borderId="9" applyNumberFormat="0" applyAlignment="0" applyProtection="0"/>
    <xf numFmtId="0" fontId="31" fillId="3" borderId="0" applyNumberFormat="0" applyBorder="0" applyAlignment="0" applyProtection="0"/>
    <xf numFmtId="0" fontId="45" fillId="2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4" fillId="11" borderId="0" applyNumberFormat="0" applyBorder="0" applyAlignment="0" applyProtection="0"/>
    <xf numFmtId="0" fontId="62" fillId="27" borderId="0" applyNumberFormat="0" applyBorder="0" applyAlignment="0" applyProtection="0"/>
    <xf numFmtId="0" fontId="48" fillId="28" borderId="10" applyNumberFormat="0" applyAlignment="0" applyProtection="0"/>
    <xf numFmtId="0" fontId="65" fillId="29" borderId="0" applyNumberFormat="0" applyBorder="0" applyAlignment="0" applyProtection="0"/>
    <xf numFmtId="0" fontId="78" fillId="0" borderId="11" applyNumberFormat="0" applyFill="0" applyAlignment="0" applyProtection="0"/>
    <xf numFmtId="0" fontId="31" fillId="16"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79" fillId="0" borderId="12" applyNumberFormat="0" applyFill="0" applyAlignment="0" applyProtection="0"/>
    <xf numFmtId="0" fontId="31" fillId="11" borderId="0" applyNumberFormat="0" applyBorder="0" applyAlignment="0" applyProtection="0"/>
    <xf numFmtId="0" fontId="67" fillId="15" borderId="0" applyNumberFormat="0" applyBorder="0" applyAlignment="0" applyProtection="0"/>
    <xf numFmtId="0" fontId="31" fillId="11" borderId="0" applyNumberFormat="0" applyBorder="0" applyAlignment="0" applyProtection="0"/>
    <xf numFmtId="0" fontId="31" fillId="3" borderId="0" applyNumberFormat="0" applyBorder="0" applyAlignment="0" applyProtection="0"/>
    <xf numFmtId="0" fontId="49" fillId="0" borderId="1" applyNumberFormat="0" applyFill="0" applyAlignment="0" applyProtection="0"/>
    <xf numFmtId="0" fontId="31" fillId="26" borderId="0" applyNumberFormat="0" applyBorder="0" applyAlignment="0" applyProtection="0"/>
    <xf numFmtId="0" fontId="80" fillId="32"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5" fillId="7" borderId="13" applyNumberFormat="0" applyAlignment="0" applyProtection="0"/>
    <xf numFmtId="0" fontId="34" fillId="19" borderId="0" applyNumberFormat="0" applyBorder="0" applyAlignment="0" applyProtection="0"/>
    <xf numFmtId="0" fontId="34" fillId="11" borderId="0" applyNumberFormat="0" applyBorder="0" applyAlignment="0" applyProtection="0"/>
    <xf numFmtId="0" fontId="62" fillId="33" borderId="0" applyNumberFormat="0" applyBorder="0" applyAlignment="0" applyProtection="0"/>
    <xf numFmtId="0" fontId="48" fillId="28" borderId="10" applyNumberFormat="0" applyAlignment="0" applyProtection="0"/>
    <xf numFmtId="0" fontId="65" fillId="34" borderId="0" applyNumberFormat="0" applyBorder="0" applyAlignment="0" applyProtection="0"/>
    <xf numFmtId="0" fontId="44" fillId="7" borderId="4" applyNumberFormat="0" applyAlignment="0" applyProtection="0"/>
    <xf numFmtId="0" fontId="31" fillId="35" borderId="0" applyNumberFormat="0" applyBorder="0" applyAlignment="0" applyProtection="0"/>
    <xf numFmtId="0" fontId="45" fillId="26" borderId="0" applyNumberFormat="0" applyBorder="0" applyAlignment="0" applyProtection="0"/>
    <xf numFmtId="0" fontId="31" fillId="3" borderId="0" applyNumberFormat="0" applyBorder="0" applyAlignment="0" applyProtection="0"/>
    <xf numFmtId="0" fontId="49" fillId="0" borderId="1" applyNumberFormat="0" applyFill="0" applyAlignment="0" applyProtection="0"/>
    <xf numFmtId="0" fontId="62" fillId="36" borderId="0" applyNumberFormat="0" applyBorder="0" applyAlignment="0" applyProtection="0"/>
    <xf numFmtId="0" fontId="42" fillId="19" borderId="0" applyNumberFormat="0" applyBorder="0" applyAlignment="0" applyProtection="0"/>
    <xf numFmtId="0" fontId="38" fillId="0" borderId="2" applyNumberFormat="0" applyFill="0" applyAlignment="0" applyProtection="0"/>
    <xf numFmtId="0" fontId="31" fillId="12" borderId="0" applyNumberFormat="0" applyBorder="0" applyAlignment="0" applyProtection="0"/>
    <xf numFmtId="0" fontId="62" fillId="37" borderId="0" applyNumberFormat="0" applyBorder="0" applyAlignment="0" applyProtection="0"/>
    <xf numFmtId="0" fontId="49" fillId="0" borderId="1" applyNumberFormat="0" applyFill="0" applyAlignment="0" applyProtection="0"/>
    <xf numFmtId="0" fontId="62" fillId="38" borderId="0" applyNumberFormat="0" applyBorder="0" applyAlignment="0" applyProtection="0"/>
    <xf numFmtId="0" fontId="31" fillId="12" borderId="0" applyNumberFormat="0" applyBorder="0" applyAlignment="0" applyProtection="0"/>
    <xf numFmtId="0" fontId="62" fillId="39" borderId="0" applyNumberFormat="0" applyBorder="0" applyAlignment="0" applyProtection="0"/>
    <xf numFmtId="0" fontId="45" fillId="26" borderId="0" applyNumberFormat="0" applyBorder="0" applyAlignment="0" applyProtection="0"/>
    <xf numFmtId="0" fontId="31" fillId="3" borderId="0" applyNumberFormat="0" applyBorder="0" applyAlignment="0" applyProtection="0"/>
    <xf numFmtId="176" fontId="26" fillId="0" borderId="0">
      <alignment/>
      <protection/>
    </xf>
    <xf numFmtId="0" fontId="65" fillId="40" borderId="0" applyNumberFormat="0" applyBorder="0" applyAlignment="0" applyProtection="0"/>
    <xf numFmtId="0" fontId="65" fillId="41" borderId="0" applyNumberFormat="0" applyBorder="0" applyAlignment="0" applyProtection="0"/>
    <xf numFmtId="0" fontId="49" fillId="0" borderId="1" applyNumberFormat="0" applyFill="0" applyAlignment="0" applyProtection="0"/>
    <xf numFmtId="0" fontId="31" fillId="3" borderId="0" applyNumberFormat="0" applyBorder="0" applyAlignment="0" applyProtection="0"/>
    <xf numFmtId="0" fontId="35" fillId="7" borderId="13" applyNumberFormat="0" applyAlignment="0" applyProtection="0"/>
    <xf numFmtId="0" fontId="34" fillId="19" borderId="0" applyNumberFormat="0" applyBorder="0" applyAlignment="0" applyProtection="0"/>
    <xf numFmtId="0" fontId="49" fillId="0" borderId="1" applyNumberFormat="0" applyFill="0" applyAlignment="0" applyProtection="0"/>
    <xf numFmtId="0" fontId="62" fillId="42" borderId="0" applyNumberFormat="0" applyBorder="0" applyAlignment="0" applyProtection="0"/>
    <xf numFmtId="0" fontId="44" fillId="7" borderId="4" applyNumberFormat="0" applyAlignment="0" applyProtection="0"/>
    <xf numFmtId="0" fontId="62" fillId="43" borderId="0" applyNumberFormat="0" applyBorder="0" applyAlignment="0" applyProtection="0"/>
    <xf numFmtId="0" fontId="65" fillId="44" borderId="0" applyNumberFormat="0" applyBorder="0" applyAlignment="0" applyProtection="0"/>
    <xf numFmtId="0" fontId="34" fillId="2" borderId="0" applyNumberFormat="0" applyBorder="0" applyAlignment="0" applyProtection="0"/>
    <xf numFmtId="0" fontId="44" fillId="7" borderId="4" applyNumberFormat="0" applyAlignment="0" applyProtection="0"/>
    <xf numFmtId="0" fontId="62" fillId="45" borderId="0" applyNumberFormat="0" applyBorder="0" applyAlignment="0" applyProtection="0"/>
    <xf numFmtId="0" fontId="45" fillId="26" borderId="0" applyNumberFormat="0" applyBorder="0" applyAlignment="0" applyProtection="0"/>
    <xf numFmtId="0" fontId="43" fillId="0" borderId="14" applyNumberFormat="0" applyFill="0" applyAlignment="0" applyProtection="0"/>
    <xf numFmtId="0" fontId="31" fillId="3" borderId="0" applyNumberFormat="0" applyBorder="0" applyAlignment="0" applyProtection="0"/>
    <xf numFmtId="0" fontId="31" fillId="16"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34" fillId="2" borderId="0" applyNumberFormat="0" applyBorder="0" applyAlignment="0" applyProtection="0"/>
    <xf numFmtId="0" fontId="44" fillId="7" borderId="4" applyNumberFormat="0" applyAlignment="0" applyProtection="0"/>
    <xf numFmtId="0" fontId="31" fillId="26" borderId="0" applyNumberFormat="0" applyBorder="0" applyAlignment="0" applyProtection="0"/>
    <xf numFmtId="0" fontId="62" fillId="48" borderId="0" applyNumberFormat="0" applyBorder="0" applyAlignment="0" applyProtection="0"/>
    <xf numFmtId="0" fontId="44" fillId="7" borderId="4" applyNumberFormat="0" applyAlignment="0" applyProtection="0"/>
    <xf numFmtId="0" fontId="31" fillId="16" borderId="0" applyNumberFormat="0" applyBorder="0" applyAlignment="0" applyProtection="0"/>
    <xf numFmtId="0" fontId="45" fillId="26" borderId="0" applyNumberFormat="0" applyBorder="0" applyAlignment="0" applyProtection="0"/>
    <xf numFmtId="0" fontId="31" fillId="3" borderId="0" applyNumberFormat="0" applyBorder="0" applyAlignment="0" applyProtection="0"/>
    <xf numFmtId="0" fontId="65" fillId="4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4" fillId="7" borderId="4" applyNumberFormat="0" applyAlignment="0" applyProtection="0"/>
    <xf numFmtId="0" fontId="31" fillId="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5" fillId="26" borderId="0" applyNumberFormat="0" applyBorder="0" applyAlignment="0" applyProtection="0"/>
    <xf numFmtId="0" fontId="31" fillId="3" borderId="0" applyNumberFormat="0" applyBorder="0" applyAlignment="0" applyProtection="0"/>
    <xf numFmtId="0" fontId="49" fillId="0" borderId="1" applyNumberFormat="0" applyFill="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0" borderId="1" applyNumberFormat="0" applyFill="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7" fillId="0" borderId="15" applyNumberFormat="0" applyFill="0" applyAlignment="0" applyProtection="0"/>
    <xf numFmtId="0" fontId="45" fillId="26"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0" borderId="1" applyNumberFormat="0" applyFill="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4" fillId="7" borderId="4" applyNumberFormat="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47" fillId="0" borderId="0" applyNumberFormat="0" applyFill="0" applyBorder="0" applyAlignment="0" applyProtection="0"/>
    <xf numFmtId="0" fontId="34" fillId="50" borderId="0" applyNumberFormat="0" applyBorder="0" applyAlignment="0" applyProtection="0"/>
    <xf numFmtId="0" fontId="31" fillId="26" borderId="0" applyNumberFormat="0" applyBorder="0" applyAlignment="0" applyProtection="0"/>
    <xf numFmtId="0" fontId="34" fillId="50" borderId="0" applyNumberFormat="0" applyBorder="0" applyAlignment="0" applyProtection="0"/>
    <xf numFmtId="0" fontId="31" fillId="26" borderId="0" applyNumberFormat="0" applyBorder="0" applyAlignment="0" applyProtection="0"/>
    <xf numFmtId="0" fontId="49" fillId="0" borderId="1" applyNumberFormat="0" applyFill="0" applyAlignment="0" applyProtection="0"/>
    <xf numFmtId="0" fontId="35" fillId="7" borderId="13" applyNumberFormat="0" applyAlignment="0" applyProtection="0"/>
    <xf numFmtId="0" fontId="1" fillId="0" borderId="0">
      <alignment/>
      <protection/>
    </xf>
    <xf numFmtId="0" fontId="31" fillId="12" borderId="0" applyNumberFormat="0" applyBorder="0" applyAlignment="0" applyProtection="0"/>
    <xf numFmtId="0" fontId="26" fillId="0" borderId="0">
      <alignment/>
      <protection/>
    </xf>
    <xf numFmtId="0" fontId="31" fillId="12" borderId="0" applyNumberFormat="0" applyBorder="0" applyAlignment="0" applyProtection="0"/>
    <xf numFmtId="0" fontId="31" fillId="12" borderId="0" applyNumberFormat="0" applyBorder="0" applyAlignment="0" applyProtection="0"/>
    <xf numFmtId="0" fontId="49" fillId="0" borderId="1" applyNumberFormat="0" applyFill="0" applyAlignment="0" applyProtection="0"/>
    <xf numFmtId="0" fontId="35" fillId="7" borderId="13" applyNumberFormat="0" applyAlignment="0" applyProtection="0"/>
    <xf numFmtId="0" fontId="1" fillId="0" borderId="0">
      <alignment/>
      <protection/>
    </xf>
    <xf numFmtId="0" fontId="31" fillId="12" borderId="0" applyNumberFormat="0" applyBorder="0" applyAlignment="0" applyProtection="0"/>
    <xf numFmtId="0" fontId="1" fillId="0" borderId="0">
      <alignment/>
      <protection/>
    </xf>
    <xf numFmtId="0" fontId="31" fillId="12" borderId="0" applyNumberFormat="0" applyBorder="0" applyAlignment="0" applyProtection="0"/>
    <xf numFmtId="0" fontId="1" fillId="0" borderId="0">
      <alignment/>
      <protection/>
    </xf>
    <xf numFmtId="0" fontId="31" fillId="12" borderId="0" applyNumberFormat="0" applyBorder="0" applyAlignment="0" applyProtection="0"/>
    <xf numFmtId="0" fontId="1" fillId="0" borderId="0">
      <alignment/>
      <protection/>
    </xf>
    <xf numFmtId="0" fontId="34" fillId="11" borderId="0" applyNumberFormat="0" applyBorder="0" applyAlignment="0" applyProtection="0"/>
    <xf numFmtId="0" fontId="31" fillId="12" borderId="0" applyNumberFormat="0" applyBorder="0" applyAlignment="0" applyProtection="0"/>
    <xf numFmtId="0" fontId="39" fillId="31" borderId="4" applyNumberFormat="0" applyAlignment="0" applyProtection="0"/>
    <xf numFmtId="0" fontId="34" fillId="11" borderId="0" applyNumberFormat="0" applyBorder="0" applyAlignment="0" applyProtection="0"/>
    <xf numFmtId="0" fontId="31" fillId="12" borderId="0" applyNumberFormat="0" applyBorder="0" applyAlignment="0" applyProtection="0"/>
    <xf numFmtId="0" fontId="34" fillId="19" borderId="0" applyNumberFormat="0" applyBorder="0" applyAlignment="0" applyProtection="0"/>
    <xf numFmtId="0" fontId="1" fillId="51" borderId="16" applyNumberFormat="0" applyFont="0" applyAlignment="0" applyProtection="0"/>
    <xf numFmtId="0" fontId="34" fillId="11" borderId="0" applyNumberFormat="0" applyBorder="0" applyAlignment="0" applyProtection="0"/>
    <xf numFmtId="0" fontId="31" fillId="12" borderId="0" applyNumberFormat="0" applyBorder="0" applyAlignment="0" applyProtection="0"/>
    <xf numFmtId="0" fontId="1" fillId="51" borderId="16" applyNumberFormat="0" applyFont="0" applyAlignment="0" applyProtection="0"/>
    <xf numFmtId="0" fontId="34" fillId="11" borderId="0" applyNumberFormat="0" applyBorder="0" applyAlignment="0" applyProtection="0"/>
    <xf numFmtId="0" fontId="31" fillId="12" borderId="0" applyNumberFormat="0" applyBorder="0" applyAlignment="0" applyProtection="0"/>
    <xf numFmtId="0" fontId="8" fillId="0" borderId="0">
      <alignment vertical="center"/>
      <protection/>
    </xf>
    <xf numFmtId="0" fontId="34" fillId="11" borderId="0" applyNumberFormat="0" applyBorder="0" applyAlignment="0" applyProtection="0"/>
    <xf numFmtId="0" fontId="31" fillId="12"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1" fillId="1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1" fillId="20"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4" fillId="9" borderId="0" applyNumberFormat="0" applyBorder="0" applyAlignment="0" applyProtection="0"/>
    <xf numFmtId="0" fontId="31" fillId="21" borderId="0" applyNumberFormat="0" applyBorder="0" applyAlignment="0" applyProtection="0"/>
    <xf numFmtId="0" fontId="31" fillId="31" borderId="0" applyNumberFormat="0" applyBorder="0" applyAlignment="0" applyProtection="0"/>
    <xf numFmtId="0" fontId="31" fillId="12" borderId="0" applyNumberFormat="0" applyBorder="0" applyAlignment="0" applyProtection="0"/>
    <xf numFmtId="0" fontId="31" fillId="31" borderId="0" applyNumberFormat="0" applyBorder="0" applyAlignment="0" applyProtection="0"/>
    <xf numFmtId="0" fontId="31" fillId="12"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1"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1" fillId="16"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0" borderId="0" applyNumberFormat="0" applyBorder="0" applyAlignment="0" applyProtection="0"/>
    <xf numFmtId="0" fontId="31" fillId="35" borderId="0" applyNumberFormat="0" applyBorder="0" applyAlignment="0" applyProtection="0"/>
    <xf numFmtId="0" fontId="31" fillId="31"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0" borderId="0" applyNumberFormat="0" applyBorder="0" applyAlignment="0" applyProtection="0"/>
    <xf numFmtId="0" fontId="31" fillId="35" borderId="0" applyNumberFormat="0" applyBorder="0" applyAlignment="0" applyProtection="0"/>
    <xf numFmtId="0" fontId="31" fillId="31"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42" fillId="19"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2" fillId="19" borderId="0" applyNumberFormat="0" applyBorder="0" applyAlignment="0" applyProtection="0"/>
    <xf numFmtId="0" fontId="42" fillId="1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2" fillId="1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53"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53"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1" fillId="20" borderId="0" applyNumberFormat="0" applyBorder="0" applyAlignment="0" applyProtection="0"/>
    <xf numFmtId="0" fontId="53"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1" fillId="20" borderId="0" applyNumberFormat="0" applyBorder="0" applyAlignment="0" applyProtection="0"/>
    <xf numFmtId="0" fontId="53"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1" fillId="2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4" fillId="7" borderId="4" applyNumberFormat="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8" fillId="28" borderId="10" applyNumberFormat="0" applyAlignment="0" applyProtection="0"/>
    <xf numFmtId="0" fontId="38" fillId="0" borderId="2" applyNumberFormat="0" applyFill="0" applyAlignment="0" applyProtection="0"/>
    <xf numFmtId="0" fontId="31" fillId="12" borderId="0" applyNumberFormat="0" applyBorder="0" applyAlignment="0" applyProtection="0"/>
    <xf numFmtId="0" fontId="48" fillId="28" borderId="10" applyNumberFormat="0" applyAlignment="0" applyProtection="0"/>
    <xf numFmtId="0" fontId="31" fillId="12" borderId="0" applyNumberFormat="0" applyBorder="0" applyAlignment="0" applyProtection="0"/>
    <xf numFmtId="0" fontId="44" fillId="7" borderId="4" applyNumberFormat="0" applyAlignment="0" applyProtection="0"/>
    <xf numFmtId="0" fontId="31" fillId="12" borderId="0" applyNumberFormat="0" applyBorder="0" applyAlignment="0" applyProtection="0"/>
    <xf numFmtId="0" fontId="38" fillId="0" borderId="2" applyNumberFormat="0" applyFill="0" applyAlignment="0" applyProtection="0"/>
    <xf numFmtId="0" fontId="31" fillId="12" borderId="0" applyNumberFormat="0" applyBorder="0" applyAlignment="0" applyProtection="0"/>
    <xf numFmtId="0" fontId="31" fillId="12" borderId="0" applyNumberFormat="0" applyBorder="0" applyAlignment="0" applyProtection="0"/>
    <xf numFmtId="0" fontId="38" fillId="0" borderId="2" applyNumberFormat="0" applyFill="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8" fillId="0" borderId="2" applyNumberFormat="0" applyFill="0" applyAlignment="0" applyProtection="0"/>
    <xf numFmtId="0" fontId="31" fillId="12" borderId="0" applyNumberFormat="0" applyBorder="0" applyAlignment="0" applyProtection="0"/>
    <xf numFmtId="0" fontId="31" fillId="12" borderId="0" applyNumberFormat="0" applyBorder="0" applyAlignment="0" applyProtection="0"/>
    <xf numFmtId="0" fontId="44" fillId="7" borderId="4" applyNumberFormat="0" applyAlignment="0" applyProtection="0"/>
    <xf numFmtId="0" fontId="31" fillId="35" borderId="0" applyNumberFormat="0" applyBorder="0" applyAlignment="0" applyProtection="0"/>
    <xf numFmtId="0" fontId="34" fillId="14" borderId="0" applyNumberFormat="0" applyBorder="0" applyAlignment="0" applyProtection="0"/>
    <xf numFmtId="0" fontId="31" fillId="35" borderId="0" applyNumberFormat="0" applyBorder="0" applyAlignment="0" applyProtection="0"/>
    <xf numFmtId="0" fontId="34" fillId="14" borderId="0" applyNumberFormat="0" applyBorder="0" applyAlignment="0" applyProtection="0"/>
    <xf numFmtId="0" fontId="31" fillId="35" borderId="0" applyNumberFormat="0" applyBorder="0" applyAlignment="0" applyProtection="0"/>
    <xf numFmtId="0" fontId="34" fillId="2" borderId="0" applyNumberFormat="0" applyBorder="0" applyAlignment="0" applyProtection="0"/>
    <xf numFmtId="0" fontId="31" fillId="35" borderId="0" applyNumberFormat="0" applyBorder="0" applyAlignment="0" applyProtection="0"/>
    <xf numFmtId="0" fontId="34" fillId="2"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51" borderId="16" applyNumberFormat="0" applyFont="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4" fillId="7" borderId="4" applyNumberFormat="0" applyAlignment="0" applyProtection="0"/>
    <xf numFmtId="0" fontId="31" fillId="16" borderId="0" applyNumberFormat="0" applyBorder="0" applyAlignment="0" applyProtection="0"/>
    <xf numFmtId="0" fontId="53" fillId="0" borderId="0" applyNumberFormat="0" applyFill="0" applyBorder="0" applyAlignment="0" applyProtection="0"/>
    <xf numFmtId="0" fontId="31" fillId="16" borderId="0" applyNumberFormat="0" applyBorder="0" applyAlignment="0" applyProtection="0"/>
    <xf numFmtId="0" fontId="53" fillId="0" borderId="0" applyNumberFormat="0" applyFill="0" applyBorder="0" applyAlignment="0" applyProtection="0"/>
    <xf numFmtId="0" fontId="31" fillId="16" borderId="0" applyNumberFormat="0" applyBorder="0" applyAlignment="0" applyProtection="0"/>
    <xf numFmtId="0" fontId="46" fillId="0" borderId="17" applyNumberFormat="0" applyFill="0" applyAlignment="0" applyProtection="0"/>
    <xf numFmtId="0" fontId="31" fillId="16" borderId="0" applyNumberFormat="0" applyBorder="0" applyAlignment="0" applyProtection="0"/>
    <xf numFmtId="0" fontId="38" fillId="0" borderId="2" applyNumberFormat="0" applyFill="0" applyAlignment="0" applyProtection="0"/>
    <xf numFmtId="0" fontId="31" fillId="16" borderId="0" applyNumberFormat="0" applyBorder="0" applyAlignment="0" applyProtection="0"/>
    <xf numFmtId="0" fontId="38" fillId="0" borderId="2" applyNumberFormat="0" applyFill="0" applyAlignment="0" applyProtection="0"/>
    <xf numFmtId="0" fontId="46" fillId="0" borderId="17" applyNumberFormat="0" applyFill="0" applyAlignment="0" applyProtection="0"/>
    <xf numFmtId="0" fontId="31" fillId="16" borderId="0" applyNumberFormat="0" applyBorder="0" applyAlignment="0" applyProtection="0"/>
    <xf numFmtId="0" fontId="1" fillId="51" borderId="16" applyNumberFormat="0" applyFont="0" applyAlignment="0" applyProtection="0"/>
    <xf numFmtId="0" fontId="31" fillId="16" borderId="0" applyNumberFormat="0" applyBorder="0" applyAlignment="0" applyProtection="0"/>
    <xf numFmtId="0" fontId="36" fillId="0" borderId="0" applyNumberFormat="0" applyFill="0" applyBorder="0" applyAlignment="0" applyProtection="0"/>
    <xf numFmtId="0" fontId="34" fillId="50" borderId="0" applyNumberFormat="0" applyBorder="0" applyAlignment="0" applyProtection="0"/>
    <xf numFmtId="0" fontId="47" fillId="0" borderId="0" applyNumberFormat="0" applyFill="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6" fillId="0" borderId="0" applyNumberFormat="0" applyFill="0" applyBorder="0" applyAlignment="0" applyProtection="0"/>
    <xf numFmtId="0" fontId="42" fillId="50" borderId="0" applyNumberFormat="0" applyBorder="0" applyAlignment="0" applyProtection="0"/>
    <xf numFmtId="0" fontId="48" fillId="28" borderId="10" applyNumberFormat="0" applyAlignment="0" applyProtection="0"/>
    <xf numFmtId="0" fontId="42" fillId="50" borderId="0" applyNumberFormat="0" applyBorder="0" applyAlignment="0" applyProtection="0"/>
    <xf numFmtId="0" fontId="42" fillId="50" borderId="0" applyNumberFormat="0" applyBorder="0" applyAlignment="0" applyProtection="0"/>
    <xf numFmtId="0" fontId="36" fillId="0" borderId="0" applyNumberFormat="0" applyFill="0" applyBorder="0" applyAlignment="0" applyProtection="0"/>
    <xf numFmtId="0" fontId="0" fillId="0" borderId="0">
      <alignment vertical="center"/>
      <protection/>
    </xf>
    <xf numFmtId="0" fontId="34" fillId="11" borderId="0" applyNumberFormat="0" applyBorder="0" applyAlignment="0" applyProtection="0"/>
    <xf numFmtId="0" fontId="36" fillId="0" borderId="0" applyNumberFormat="0" applyFill="0" applyBorder="0" applyAlignment="0" applyProtection="0"/>
    <xf numFmtId="0" fontId="42" fillId="11" borderId="0" applyNumberFormat="0" applyBorder="0" applyAlignment="0" applyProtection="0"/>
    <xf numFmtId="0" fontId="36" fillId="0" borderId="0" applyNumberFormat="0" applyFill="0" applyBorder="0" applyAlignment="0" applyProtection="0"/>
    <xf numFmtId="0" fontId="34" fillId="9" borderId="0" applyNumberFormat="0" applyBorder="0" applyAlignment="0" applyProtection="0"/>
    <xf numFmtId="0" fontId="34" fillId="9" borderId="0" applyNumberFormat="0" applyBorder="0" applyAlignment="0" applyProtection="0"/>
    <xf numFmtId="0" fontId="64" fillId="10" borderId="0" applyNumberFormat="0" applyBorder="0" applyAlignment="0" applyProtection="0"/>
    <xf numFmtId="0" fontId="34" fillId="9" borderId="0" applyNumberFormat="0" applyBorder="0" applyAlignment="0" applyProtection="0"/>
    <xf numFmtId="0" fontId="36" fillId="0" borderId="0" applyNumberFormat="0" applyFill="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36" fillId="0" borderId="0" applyNumberFormat="0" applyFill="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6"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4" fillId="14" borderId="0" applyNumberFormat="0" applyBorder="0" applyAlignment="0" applyProtection="0"/>
    <xf numFmtId="0" fontId="34" fillId="5" borderId="0" applyNumberFormat="0" applyBorder="0" applyAlignment="0" applyProtection="0"/>
    <xf numFmtId="0" fontId="34" fillId="14" borderId="0" applyNumberFormat="0" applyBorder="0" applyAlignment="0" applyProtection="0"/>
    <xf numFmtId="0" fontId="36" fillId="0" borderId="0" applyNumberFormat="0" applyFill="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6" fillId="0" borderId="0" applyNumberFormat="0" applyFill="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1" fillId="20" borderId="0" applyNumberFormat="0" applyBorder="0" applyAlignment="0" applyProtection="0"/>
    <xf numFmtId="0" fontId="46" fillId="0" borderId="17" applyNumberFormat="0" applyFill="0" applyAlignment="0" applyProtection="0"/>
    <xf numFmtId="0" fontId="46" fillId="0" borderId="17" applyNumberFormat="0" applyFill="0" applyAlignment="0" applyProtection="0"/>
    <xf numFmtId="0" fontId="41" fillId="20" borderId="0" applyNumberFormat="0" applyBorder="0" applyAlignment="0" applyProtection="0"/>
    <xf numFmtId="0" fontId="46" fillId="0" borderId="17" applyNumberFormat="0" applyFill="0" applyAlignment="0" applyProtection="0"/>
    <xf numFmtId="0" fontId="38" fillId="0" borderId="2" applyNumberFormat="0" applyFill="0" applyAlignment="0" applyProtection="0"/>
    <xf numFmtId="0" fontId="46" fillId="0" borderId="17"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5" fillId="26"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5" fillId="26"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5" fillId="26"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5" fillId="26"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0" borderId="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34" fillId="19" borderId="0" applyNumberFormat="0" applyBorder="0" applyAlignment="0" applyProtection="0"/>
    <xf numFmtId="0" fontId="52" fillId="0" borderId="0" applyNumberFormat="0" applyFill="0" applyBorder="0" applyAlignment="0" applyProtection="0"/>
    <xf numFmtId="0" fontId="34" fillId="19" borderId="0" applyNumberFormat="0" applyBorder="0" applyAlignment="0" applyProtection="0"/>
    <xf numFmtId="0" fontId="38" fillId="0" borderId="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8" fillId="0" borderId="2" applyNumberFormat="0" applyFill="0" applyAlignment="0" applyProtection="0"/>
    <xf numFmtId="0" fontId="52" fillId="0" borderId="0" applyNumberFormat="0" applyFill="0" applyBorder="0" applyAlignment="0" applyProtection="0"/>
    <xf numFmtId="0" fontId="41" fillId="20" borderId="0" applyNumberFormat="0" applyBorder="0" applyAlignment="0" applyProtection="0"/>
    <xf numFmtId="0" fontId="53" fillId="0" borderId="0" applyNumberFormat="0" applyFill="0" applyBorder="0" applyAlignment="0" applyProtection="0"/>
    <xf numFmtId="0" fontId="41" fillId="20" borderId="0" applyNumberFormat="0" applyBorder="0" applyAlignment="0" applyProtection="0"/>
    <xf numFmtId="0" fontId="53" fillId="0" borderId="0" applyNumberFormat="0" applyFill="0" applyBorder="0" applyAlignment="0" applyProtection="0"/>
    <xf numFmtId="0" fontId="41" fillId="20" borderId="0" applyNumberFormat="0" applyBorder="0" applyAlignment="0" applyProtection="0"/>
    <xf numFmtId="0" fontId="53" fillId="0" borderId="0" applyNumberFormat="0" applyFill="0" applyBorder="0" applyAlignment="0" applyProtection="0"/>
    <xf numFmtId="0" fontId="58" fillId="28" borderId="10" applyNumberFormat="0" applyAlignment="0" applyProtection="0"/>
    <xf numFmtId="0" fontId="41" fillId="20" borderId="0" applyNumberFormat="0" applyBorder="0" applyAlignment="0" applyProtection="0"/>
    <xf numFmtId="0" fontId="53" fillId="0" borderId="0" applyNumberFormat="0" applyFill="0" applyBorder="0" applyAlignment="0" applyProtection="0"/>
    <xf numFmtId="0" fontId="58" fillId="28" borderId="10" applyNumberFormat="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26" borderId="0" applyNumberFormat="0" applyBorder="0" applyAlignment="0" applyProtection="0"/>
    <xf numFmtId="0" fontId="44" fillId="7" borderId="4" applyNumberFormat="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44" fillId="7" borderId="4" applyNumberFormat="0" applyAlignment="0" applyProtection="0"/>
    <xf numFmtId="0" fontId="48" fillId="28" borderId="10" applyNumberFormat="0" applyAlignment="0" applyProtection="0"/>
    <xf numFmtId="0" fontId="48" fillId="28" borderId="10" applyNumberFormat="0" applyAlignment="0" applyProtection="0"/>
    <xf numFmtId="0" fontId="48" fillId="28" borderId="10" applyNumberFormat="0" applyAlignment="0" applyProtection="0"/>
    <xf numFmtId="0" fontId="48" fillId="28" borderId="10" applyNumberFormat="0" applyAlignment="0" applyProtection="0"/>
    <xf numFmtId="0" fontId="48" fillId="28" borderId="10" applyNumberFormat="0" applyAlignment="0" applyProtection="0"/>
    <xf numFmtId="0" fontId="48" fillId="28" borderId="10" applyNumberFormat="0" applyAlignment="0" applyProtection="0"/>
    <xf numFmtId="0" fontId="48" fillId="28" borderId="10" applyNumberFormat="0" applyAlignment="0" applyProtection="0"/>
    <xf numFmtId="0" fontId="58" fillId="28" borderId="10"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177" fontId="26" fillId="0" borderId="0">
      <alignment/>
      <protection/>
    </xf>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5" fillId="7" borderId="13"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204">
    <xf numFmtId="0" fontId="0" fillId="0" borderId="0" xfId="0" applyFont="1" applyAlignment="1">
      <alignment vertical="center"/>
    </xf>
    <xf numFmtId="0" fontId="0" fillId="0" borderId="0" xfId="0" applyAlignment="1">
      <alignment/>
    </xf>
    <xf numFmtId="0" fontId="2" fillId="55" borderId="0" xfId="500" applyFont="1" applyFill="1" applyAlignment="1">
      <alignment horizontal="center" vertical="center"/>
      <protection/>
    </xf>
    <xf numFmtId="0" fontId="3" fillId="55" borderId="0" xfId="0" applyFont="1" applyFill="1" applyBorder="1" applyAlignment="1">
      <alignment horizontal="left" vertical="center"/>
    </xf>
    <xf numFmtId="0" fontId="81" fillId="55" borderId="0" xfId="0" applyFont="1" applyFill="1" applyAlignment="1">
      <alignment/>
    </xf>
    <xf numFmtId="0" fontId="4" fillId="55" borderId="0" xfId="501" applyFont="1" applyFill="1" applyBorder="1" applyAlignment="1">
      <alignment horizontal="right" vertical="center"/>
      <protection/>
    </xf>
    <xf numFmtId="0" fontId="4" fillId="55" borderId="0" xfId="501" applyFont="1" applyFill="1" applyBorder="1" applyAlignment="1">
      <alignment horizontal="left" vertical="center"/>
      <protection/>
    </xf>
    <xf numFmtId="0" fontId="3" fillId="55" borderId="0" xfId="0" applyFont="1" applyFill="1" applyAlignment="1">
      <alignment horizontal="center"/>
    </xf>
    <xf numFmtId="0" fontId="4" fillId="55" borderId="18" xfId="0" applyFont="1" applyFill="1" applyBorder="1" applyAlignment="1">
      <alignment horizontal="center" vertical="center" shrinkToFit="1"/>
    </xf>
    <xf numFmtId="0" fontId="5" fillId="55" borderId="18" xfId="0" applyFont="1" applyFill="1" applyBorder="1" applyAlignment="1">
      <alignment horizontal="left" vertical="center" shrinkToFit="1"/>
    </xf>
    <xf numFmtId="4" fontId="4" fillId="55" borderId="18" xfId="0" applyNumberFormat="1" applyFont="1" applyFill="1" applyBorder="1" applyAlignment="1">
      <alignment horizontal="right" vertical="center" shrinkToFit="1"/>
    </xf>
    <xf numFmtId="0" fontId="4" fillId="55" borderId="18" xfId="0" applyFont="1" applyFill="1" applyBorder="1" applyAlignment="1">
      <alignment horizontal="left" vertical="center" shrinkToFit="1"/>
    </xf>
    <xf numFmtId="0" fontId="4" fillId="55" borderId="18" xfId="0" applyFont="1" applyFill="1" applyBorder="1" applyAlignment="1">
      <alignment horizontal="right" vertical="center" shrinkToFit="1"/>
    </xf>
    <xf numFmtId="178" fontId="0" fillId="0" borderId="0" xfId="0" applyNumberFormat="1" applyAlignment="1">
      <alignment/>
    </xf>
    <xf numFmtId="3" fontId="4" fillId="55" borderId="18" xfId="0" applyNumberFormat="1" applyFont="1" applyFill="1" applyBorder="1" applyAlignment="1">
      <alignment horizontal="right" vertical="center" shrinkToFit="1"/>
    </xf>
    <xf numFmtId="3" fontId="4" fillId="55" borderId="19" xfId="0" applyNumberFormat="1" applyFont="1" applyFill="1" applyBorder="1" applyAlignment="1">
      <alignment horizontal="center" vertical="center" shrinkToFit="1"/>
    </xf>
    <xf numFmtId="179" fontId="4" fillId="55" borderId="18" xfId="0" applyNumberFormat="1" applyFont="1" applyFill="1" applyBorder="1" applyAlignment="1">
      <alignment horizontal="right" vertical="center" shrinkToFit="1"/>
    </xf>
    <xf numFmtId="0" fontId="4" fillId="55" borderId="0" xfId="0" applyFont="1" applyFill="1" applyBorder="1" applyAlignment="1">
      <alignment horizontal="left" vertical="center" shrinkToFit="1"/>
    </xf>
    <xf numFmtId="0" fontId="3" fillId="55" borderId="0" xfId="500" applyFont="1" applyFill="1" applyBorder="1" applyAlignment="1">
      <alignment horizontal="left" vertical="center" wrapText="1"/>
      <protection/>
    </xf>
    <xf numFmtId="0" fontId="6" fillId="0" borderId="0" xfId="501" applyFont="1" applyFill="1" applyAlignment="1">
      <alignment/>
      <protection/>
    </xf>
    <xf numFmtId="0" fontId="7" fillId="0" borderId="0" xfId="501" applyFont="1" applyFill="1" applyAlignment="1">
      <alignment/>
      <protection/>
    </xf>
    <xf numFmtId="0" fontId="8" fillId="0" borderId="0" xfId="501" applyFont="1" applyFill="1" applyAlignment="1">
      <alignment horizontal="left"/>
      <protection/>
    </xf>
    <xf numFmtId="0" fontId="8" fillId="0" borderId="0" xfId="501" applyFont="1" applyFill="1" applyAlignment="1">
      <alignment/>
      <protection/>
    </xf>
    <xf numFmtId="0" fontId="8" fillId="0" borderId="0" xfId="501" applyFont="1" applyFill="1" applyAlignment="1">
      <alignment horizontal="center"/>
      <protection/>
    </xf>
    <xf numFmtId="0" fontId="2" fillId="0" borderId="0" xfId="500" applyFont="1" applyAlignment="1">
      <alignment horizontal="center" vertical="center"/>
      <protection/>
    </xf>
    <xf numFmtId="0" fontId="9" fillId="0" borderId="0" xfId="0" applyFont="1" applyBorder="1" applyAlignment="1">
      <alignment horizontal="left" vertical="center"/>
    </xf>
    <xf numFmtId="0" fontId="10" fillId="0" borderId="0" xfId="501" applyFont="1" applyFill="1" applyBorder="1" applyAlignment="1">
      <alignment horizontal="center" vertical="center"/>
      <protection/>
    </xf>
    <xf numFmtId="0" fontId="10" fillId="0" borderId="0" xfId="501" applyFont="1" applyBorder="1" applyAlignment="1">
      <alignment horizontal="right" vertical="center"/>
      <protection/>
    </xf>
    <xf numFmtId="0" fontId="9" fillId="0" borderId="20" xfId="0" applyFont="1" applyFill="1" applyBorder="1" applyAlignment="1">
      <alignment vertical="center"/>
    </xf>
    <xf numFmtId="0" fontId="10" fillId="0" borderId="0" xfId="501" applyFont="1" applyFill="1" applyBorder="1" applyAlignment="1">
      <alignment vertical="center"/>
      <protection/>
    </xf>
    <xf numFmtId="0" fontId="10" fillId="0" borderId="21" xfId="501" applyNumberFormat="1" applyFont="1" applyFill="1" applyBorder="1" applyAlignment="1" applyProtection="1">
      <alignment horizontal="center" vertical="center" wrapText="1"/>
      <protection/>
    </xf>
    <xf numFmtId="0" fontId="10" fillId="0" borderId="18" xfId="500" applyNumberFormat="1" applyFont="1" applyFill="1" applyBorder="1" applyAlignment="1" applyProtection="1">
      <alignment horizontal="center" vertical="center" wrapText="1" shrinkToFit="1"/>
      <protection/>
    </xf>
    <xf numFmtId="0" fontId="10" fillId="0" borderId="18" xfId="501" applyFont="1" applyFill="1" applyBorder="1" applyAlignment="1">
      <alignment horizontal="center" vertical="center" wrapText="1"/>
      <protection/>
    </xf>
    <xf numFmtId="0" fontId="10" fillId="0" borderId="22" xfId="501" applyNumberFormat="1" applyFont="1" applyFill="1" applyBorder="1" applyAlignment="1" applyProtection="1">
      <alignment horizontal="center" vertical="center" wrapText="1"/>
      <protection/>
    </xf>
    <xf numFmtId="0" fontId="10" fillId="0" borderId="18" xfId="501" applyFont="1" applyBorder="1" applyAlignment="1">
      <alignment horizontal="center" vertical="center" wrapText="1"/>
      <protection/>
    </xf>
    <xf numFmtId="0" fontId="10" fillId="0" borderId="18" xfId="501" applyFont="1" applyFill="1" applyBorder="1" applyAlignment="1">
      <alignment horizontal="center" vertical="center"/>
      <protection/>
    </xf>
    <xf numFmtId="4" fontId="11" fillId="0" borderId="18" xfId="501" applyNumberFormat="1" applyFont="1" applyFill="1" applyBorder="1" applyAlignment="1">
      <alignment horizontal="center" vertical="center"/>
      <protection/>
    </xf>
    <xf numFmtId="0" fontId="10" fillId="0" borderId="18" xfId="501" applyFont="1" applyFill="1" applyBorder="1" applyAlignment="1">
      <alignment horizontal="left" vertical="center"/>
      <protection/>
    </xf>
    <xf numFmtId="0" fontId="10" fillId="0" borderId="18" xfId="501" applyFont="1" applyFill="1" applyBorder="1" applyAlignment="1">
      <alignment vertical="center"/>
      <protection/>
    </xf>
    <xf numFmtId="4" fontId="10" fillId="0" borderId="18" xfId="501" applyNumberFormat="1" applyFont="1" applyFill="1" applyBorder="1" applyAlignment="1">
      <alignment vertical="center"/>
      <protection/>
    </xf>
    <xf numFmtId="0" fontId="9" fillId="0" borderId="18" xfId="0" applyFont="1" applyFill="1" applyBorder="1" applyAlignment="1">
      <alignment horizontal="left" vertical="center" shrinkToFit="1"/>
    </xf>
    <xf numFmtId="0" fontId="10" fillId="0" borderId="18" xfId="501" applyFont="1" applyBorder="1" applyAlignment="1">
      <alignment vertical="center"/>
      <protection/>
    </xf>
    <xf numFmtId="0" fontId="10" fillId="0" borderId="18" xfId="501" applyFont="1" applyFill="1" applyBorder="1" applyAlignment="1">
      <alignment horizontal="left" vertical="center" shrinkToFit="1"/>
      <protection/>
    </xf>
    <xf numFmtId="0" fontId="11" fillId="0" borderId="18" xfId="501" applyFont="1" applyFill="1" applyBorder="1" applyAlignment="1">
      <alignment vertical="center"/>
      <protection/>
    </xf>
    <xf numFmtId="0" fontId="3" fillId="0" borderId="0" xfId="500" applyFont="1" applyAlignment="1">
      <alignment vertical="center"/>
      <protection/>
    </xf>
    <xf numFmtId="0" fontId="4" fillId="0" borderId="0" xfId="501" applyFont="1" applyFill="1" applyAlignment="1">
      <alignment vertical="center"/>
      <protection/>
    </xf>
    <xf numFmtId="0" fontId="3" fillId="0" borderId="0" xfId="500" applyFont="1" applyAlignment="1">
      <alignment horizontal="left" vertical="center"/>
      <protection/>
    </xf>
    <xf numFmtId="0" fontId="6" fillId="0" borderId="0" xfId="501" applyFont="1" applyFill="1" applyAlignment="1">
      <alignment horizontal="left"/>
      <protection/>
    </xf>
    <xf numFmtId="0" fontId="12" fillId="0" borderId="0" xfId="501" applyFont="1" applyFill="1" applyAlignment="1">
      <alignment/>
      <protection/>
    </xf>
    <xf numFmtId="0" fontId="6" fillId="0" borderId="0" xfId="501" applyFont="1" applyFill="1" applyAlignment="1">
      <alignment vertical="center"/>
      <protection/>
    </xf>
    <xf numFmtId="0" fontId="8" fillId="0" borderId="0" xfId="501" applyFont="1" applyFill="1" applyAlignment="1">
      <alignment vertical="center"/>
      <protection/>
    </xf>
    <xf numFmtId="0" fontId="82" fillId="0" borderId="0" xfId="0" applyFont="1" applyAlignment="1">
      <alignment/>
    </xf>
    <xf numFmtId="0" fontId="14" fillId="0" borderId="0" xfId="0" applyFont="1" applyBorder="1" applyAlignment="1">
      <alignment horizontal="left" vertical="center"/>
    </xf>
    <xf numFmtId="0" fontId="11" fillId="0" borderId="0" xfId="0" applyNumberFormat="1" applyFont="1" applyFill="1" applyAlignment="1" applyProtection="1">
      <alignment horizontal="centerContinuous"/>
      <protection/>
    </xf>
    <xf numFmtId="0" fontId="14" fillId="0" borderId="0" xfId="0" applyFont="1" applyBorder="1" applyAlignment="1">
      <alignment horizontal="right" vertical="center"/>
    </xf>
    <xf numFmtId="0" fontId="9" fillId="56" borderId="20" xfId="0" applyFont="1" applyFill="1" applyBorder="1" applyAlignment="1">
      <alignment horizontal="left" vertical="center"/>
    </xf>
    <xf numFmtId="0" fontId="83" fillId="56" borderId="0" xfId="0" applyFont="1" applyFill="1" applyAlignment="1">
      <alignment horizontal="left"/>
    </xf>
    <xf numFmtId="0" fontId="83" fillId="56" borderId="0" xfId="0" applyFont="1" applyFill="1" applyAlignment="1">
      <alignment/>
    </xf>
    <xf numFmtId="0" fontId="9" fillId="56" borderId="0" xfId="0" applyFont="1" applyFill="1" applyBorder="1" applyAlignment="1">
      <alignment horizontal="right" vertical="center"/>
    </xf>
    <xf numFmtId="0" fontId="83" fillId="56" borderId="18" xfId="0" applyFont="1" applyFill="1" applyBorder="1" applyAlignment="1">
      <alignment horizontal="center" vertical="center" wrapText="1"/>
    </xf>
    <xf numFmtId="0" fontId="10" fillId="56" borderId="18" xfId="0" applyFont="1" applyFill="1" applyBorder="1" applyAlignment="1">
      <alignment horizontal="center" vertical="center"/>
    </xf>
    <xf numFmtId="0" fontId="83" fillId="56" borderId="18" xfId="0" applyFont="1" applyFill="1" applyBorder="1" applyAlignment="1">
      <alignment horizontal="center" vertical="center"/>
    </xf>
    <xf numFmtId="49" fontId="84" fillId="56" borderId="18" xfId="0" applyNumberFormat="1" applyFont="1" applyFill="1" applyBorder="1" applyAlignment="1" applyProtection="1">
      <alignment horizontal="center" vertical="center"/>
      <protection/>
    </xf>
    <xf numFmtId="179" fontId="84" fillId="56" borderId="18" xfId="0" applyNumberFormat="1" applyFont="1" applyFill="1" applyBorder="1" applyAlignment="1" applyProtection="1">
      <alignment horizontal="right" vertical="center"/>
      <protection/>
    </xf>
    <xf numFmtId="0" fontId="11" fillId="56" borderId="18" xfId="0" applyFont="1" applyFill="1" applyBorder="1" applyAlignment="1">
      <alignment horizontal="left" vertical="center" shrinkToFit="1"/>
    </xf>
    <xf numFmtId="4" fontId="11" fillId="56" borderId="18" xfId="0" applyNumberFormat="1" applyFont="1" applyFill="1" applyBorder="1" applyAlignment="1">
      <alignment horizontal="right" vertical="center" shrinkToFit="1"/>
    </xf>
    <xf numFmtId="0" fontId="10" fillId="56" borderId="18" xfId="0" applyFont="1" applyFill="1" applyBorder="1" applyAlignment="1">
      <alignment horizontal="left" vertical="center" shrinkToFit="1"/>
    </xf>
    <xf numFmtId="4" fontId="10" fillId="56" borderId="18" xfId="0" applyNumberFormat="1" applyFont="1" applyFill="1" applyBorder="1" applyAlignment="1">
      <alignment horizontal="right" vertical="center" shrinkToFit="1"/>
    </xf>
    <xf numFmtId="179" fontId="83" fillId="56" borderId="18" xfId="0" applyNumberFormat="1" applyFont="1" applyFill="1" applyBorder="1" applyAlignment="1" applyProtection="1">
      <alignment horizontal="right" vertical="center"/>
      <protection/>
    </xf>
    <xf numFmtId="0" fontId="11" fillId="55" borderId="18" xfId="0" applyFont="1" applyFill="1" applyBorder="1" applyAlignment="1">
      <alignment horizontal="left" vertical="center" shrinkToFit="1"/>
    </xf>
    <xf numFmtId="0" fontId="10" fillId="55" borderId="18" xfId="0" applyFont="1" applyFill="1" applyBorder="1" applyAlignment="1">
      <alignment horizontal="left" vertical="center" shrinkToFit="1"/>
    </xf>
    <xf numFmtId="0" fontId="9" fillId="56" borderId="23" xfId="500" applyFont="1" applyFill="1" applyBorder="1" applyAlignment="1">
      <alignment horizontal="left" vertical="center" wrapText="1"/>
      <protection/>
    </xf>
    <xf numFmtId="0" fontId="82" fillId="0" borderId="0" xfId="0" applyFont="1" applyAlignment="1">
      <alignment horizontal="right"/>
    </xf>
    <xf numFmtId="0" fontId="0" fillId="0" borderId="0" xfId="0" applyFill="1" applyAlignment="1">
      <alignment/>
    </xf>
    <xf numFmtId="0" fontId="16" fillId="0" borderId="0" xfId="500" applyFont="1">
      <alignment/>
      <protection/>
    </xf>
    <xf numFmtId="0" fontId="17" fillId="0" borderId="0" xfId="500" applyFont="1" applyFill="1">
      <alignment/>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lignment/>
      <protection/>
    </xf>
    <xf numFmtId="0" fontId="18" fillId="55" borderId="0" xfId="500" applyFont="1" applyFill="1" applyAlignment="1">
      <alignment horizontal="center" vertical="center"/>
      <protection/>
    </xf>
    <xf numFmtId="0" fontId="14" fillId="55" borderId="0" xfId="0" applyFont="1" applyFill="1" applyBorder="1" applyAlignment="1">
      <alignment horizontal="left" vertical="center"/>
    </xf>
    <xf numFmtId="0" fontId="82" fillId="55" borderId="0" xfId="0" applyFont="1" applyFill="1" applyAlignment="1">
      <alignment/>
    </xf>
    <xf numFmtId="0" fontId="14" fillId="55" borderId="0" xfId="0" applyFont="1" applyFill="1" applyBorder="1" applyAlignment="1">
      <alignment horizontal="right" vertical="center"/>
    </xf>
    <xf numFmtId="0" fontId="9" fillId="55" borderId="20" xfId="0" applyFont="1" applyFill="1" applyBorder="1" applyAlignment="1">
      <alignment vertical="center"/>
    </xf>
    <xf numFmtId="0" fontId="9" fillId="55" borderId="0" xfId="0" applyFont="1" applyFill="1" applyBorder="1" applyAlignment="1">
      <alignment horizontal="left" vertical="center"/>
    </xf>
    <xf numFmtId="0" fontId="4" fillId="55" borderId="18" xfId="500" applyNumberFormat="1" applyFont="1" applyFill="1" applyBorder="1" applyAlignment="1" applyProtection="1">
      <alignment horizontal="center" vertical="center" wrapText="1" shrinkToFit="1"/>
      <protection/>
    </xf>
    <xf numFmtId="0" fontId="4" fillId="55" borderId="18" xfId="500" applyNumberFormat="1" applyFont="1" applyFill="1" applyBorder="1" applyAlignment="1" applyProtection="1">
      <alignment horizontal="center" vertical="center" shrinkToFit="1"/>
      <protection/>
    </xf>
    <xf numFmtId="0" fontId="3" fillId="55" borderId="18" xfId="500" applyFont="1" applyFill="1" applyBorder="1" applyAlignment="1">
      <alignment horizontal="center" vertical="center" shrinkToFit="1"/>
      <protection/>
    </xf>
    <xf numFmtId="0" fontId="5" fillId="55" borderId="18" xfId="500" applyNumberFormat="1" applyFont="1" applyFill="1" applyBorder="1" applyAlignment="1" applyProtection="1">
      <alignment horizontal="center" vertical="center" shrinkToFit="1"/>
      <protection/>
    </xf>
    <xf numFmtId="4" fontId="19" fillId="55" borderId="18" xfId="0" applyNumberFormat="1" applyFont="1" applyFill="1" applyBorder="1" applyAlignment="1">
      <alignment horizontal="right" vertical="center" shrinkToFit="1"/>
    </xf>
    <xf numFmtId="40" fontId="5" fillId="55" borderId="18" xfId="500" applyNumberFormat="1" applyFont="1" applyFill="1" applyBorder="1" applyAlignment="1">
      <alignment vertical="center" shrinkToFit="1"/>
      <protection/>
    </xf>
    <xf numFmtId="0" fontId="19" fillId="55" borderId="18" xfId="0" applyFont="1" applyFill="1" applyBorder="1" applyAlignment="1">
      <alignment horizontal="left" vertical="center" shrinkToFit="1"/>
    </xf>
    <xf numFmtId="0" fontId="3" fillId="55" borderId="18" xfId="0" applyFont="1" applyFill="1" applyBorder="1" applyAlignment="1">
      <alignment horizontal="left" vertical="center" shrinkToFit="1"/>
    </xf>
    <xf numFmtId="4" fontId="3" fillId="55" borderId="18" xfId="0" applyNumberFormat="1" applyFont="1" applyFill="1" applyBorder="1" applyAlignment="1">
      <alignment horizontal="right" vertical="center" shrinkToFit="1"/>
    </xf>
    <xf numFmtId="0" fontId="3" fillId="55" borderId="18" xfId="0" applyFont="1" applyFill="1" applyBorder="1" applyAlignment="1">
      <alignment vertical="center" shrinkToFit="1"/>
    </xf>
    <xf numFmtId="40" fontId="4" fillId="55" borderId="18" xfId="500" applyNumberFormat="1" applyFont="1" applyFill="1" applyBorder="1" applyAlignment="1">
      <alignment vertical="center" shrinkToFit="1"/>
      <protection/>
    </xf>
    <xf numFmtId="0" fontId="19" fillId="55" borderId="18" xfId="0" applyFont="1" applyFill="1" applyBorder="1" applyAlignment="1">
      <alignment vertical="center" shrinkToFit="1"/>
    </xf>
    <xf numFmtId="0" fontId="20" fillId="55" borderId="0" xfId="500" applyNumberFormat="1" applyFont="1" applyFill="1" applyBorder="1" applyAlignment="1" applyProtection="1">
      <alignment horizontal="left" vertical="center" wrapText="1" shrinkToFit="1"/>
      <protection/>
    </xf>
    <xf numFmtId="0" fontId="14" fillId="0" borderId="0" xfId="500" applyFont="1">
      <alignment/>
      <protection/>
    </xf>
    <xf numFmtId="0" fontId="14" fillId="0" borderId="0" xfId="500" applyFont="1" applyAlignment="1">
      <alignment horizontal="left"/>
      <protection/>
    </xf>
    <xf numFmtId="40" fontId="14" fillId="0" borderId="0" xfId="500" applyNumberFormat="1" applyFont="1" applyAlignment="1">
      <alignment shrinkToFit="1"/>
      <protection/>
    </xf>
    <xf numFmtId="0" fontId="14" fillId="0" borderId="0" xfId="500" applyFont="1" applyAlignment="1">
      <alignment horizontal="left" vertical="center"/>
      <protection/>
    </xf>
    <xf numFmtId="0" fontId="21" fillId="0" borderId="0" xfId="500" applyFont="1" applyAlignment="1">
      <alignment horizontal="left" vertical="center"/>
      <protection/>
    </xf>
    <xf numFmtId="0" fontId="21" fillId="0" borderId="0" xfId="500" applyFont="1" applyAlignment="1">
      <alignment horizontal="left"/>
      <protection/>
    </xf>
    <xf numFmtId="0" fontId="21" fillId="0" borderId="0" xfId="500" applyFont="1" applyAlignment="1">
      <alignment/>
      <protection/>
    </xf>
    <xf numFmtId="0" fontId="21" fillId="0" borderId="0" xfId="500" applyFont="1">
      <alignment/>
      <protection/>
    </xf>
    <xf numFmtId="0" fontId="85" fillId="0" borderId="0" xfId="0" applyFont="1" applyFill="1" applyAlignment="1">
      <alignment/>
    </xf>
    <xf numFmtId="0" fontId="3" fillId="55" borderId="0" xfId="0" applyFont="1" applyFill="1" applyBorder="1" applyAlignment="1">
      <alignment horizontal="right" vertical="center"/>
    </xf>
    <xf numFmtId="0" fontId="9" fillId="55" borderId="20" xfId="0" applyFont="1" applyFill="1" applyBorder="1" applyAlignment="1">
      <alignment horizontal="left" vertical="center"/>
    </xf>
    <xf numFmtId="0" fontId="83" fillId="55" borderId="0" xfId="0" applyFont="1" applyFill="1" applyAlignment="1">
      <alignment/>
    </xf>
    <xf numFmtId="0" fontId="9" fillId="55" borderId="0" xfId="0" applyFont="1" applyFill="1" applyBorder="1" applyAlignment="1">
      <alignment horizontal="right" vertical="center"/>
    </xf>
    <xf numFmtId="40" fontId="9" fillId="55" borderId="18" xfId="500" applyNumberFormat="1" applyFont="1" applyFill="1" applyBorder="1" applyAlignment="1">
      <alignment horizontal="center" vertical="center" shrinkToFit="1"/>
      <protection/>
    </xf>
    <xf numFmtId="40" fontId="9" fillId="55" borderId="18" xfId="500" applyNumberFormat="1" applyFont="1" applyFill="1" applyBorder="1" applyAlignment="1">
      <alignment horizontal="left" vertical="center" shrinkToFit="1"/>
      <protection/>
    </xf>
    <xf numFmtId="4" fontId="9" fillId="55" borderId="18" xfId="0" applyNumberFormat="1" applyFont="1" applyFill="1" applyBorder="1" applyAlignment="1">
      <alignment vertical="center" shrinkToFit="1"/>
    </xf>
    <xf numFmtId="40" fontId="9" fillId="55" borderId="18" xfId="500" applyNumberFormat="1" applyFont="1" applyFill="1" applyBorder="1" applyAlignment="1">
      <alignment horizontal="right" vertical="center" shrinkToFit="1"/>
      <protection/>
    </xf>
    <xf numFmtId="40" fontId="10" fillId="55" borderId="18" xfId="500" applyNumberFormat="1" applyFont="1" applyFill="1" applyBorder="1" applyAlignment="1">
      <alignment horizontal="right" vertical="center" shrinkToFit="1"/>
      <protection/>
    </xf>
    <xf numFmtId="0" fontId="9" fillId="55" borderId="18" xfId="0" applyFont="1" applyFill="1" applyBorder="1" applyAlignment="1">
      <alignment vertical="center" shrinkToFit="1"/>
    </xf>
    <xf numFmtId="0" fontId="9" fillId="55" borderId="18" xfId="0" applyFont="1" applyFill="1" applyBorder="1" applyAlignment="1">
      <alignment horizontal="left" vertical="center" shrinkToFit="1"/>
    </xf>
    <xf numFmtId="0" fontId="9" fillId="55" borderId="18" xfId="0" applyFont="1" applyFill="1" applyBorder="1" applyAlignment="1">
      <alignment horizontal="left" vertical="center"/>
    </xf>
    <xf numFmtId="0" fontId="15" fillId="55" borderId="18" xfId="0" applyFont="1" applyFill="1" applyBorder="1" applyAlignment="1">
      <alignment horizontal="center" vertical="center"/>
    </xf>
    <xf numFmtId="4" fontId="15" fillId="55" borderId="18" xfId="0" applyNumberFormat="1" applyFont="1" applyFill="1" applyBorder="1" applyAlignment="1">
      <alignment vertical="center" shrinkToFit="1"/>
    </xf>
    <xf numFmtId="40" fontId="15" fillId="55" borderId="18" xfId="500" applyNumberFormat="1" applyFont="1" applyFill="1" applyBorder="1" applyAlignment="1">
      <alignment horizontal="center" vertical="center" shrinkToFit="1"/>
      <protection/>
    </xf>
    <xf numFmtId="178" fontId="85" fillId="0" borderId="0" xfId="0" applyNumberFormat="1" applyFont="1" applyFill="1" applyAlignment="1">
      <alignment/>
    </xf>
    <xf numFmtId="0" fontId="10" fillId="55" borderId="18" xfId="0" applyFont="1" applyFill="1" applyBorder="1" applyAlignment="1">
      <alignment horizontal="left" vertical="center"/>
    </xf>
    <xf numFmtId="180" fontId="85" fillId="0" borderId="0" xfId="0" applyNumberFormat="1" applyFont="1" applyFill="1" applyAlignment="1">
      <alignment/>
    </xf>
    <xf numFmtId="0" fontId="11" fillId="55" borderId="18" xfId="0" applyFont="1" applyFill="1" applyBorder="1" applyAlignment="1">
      <alignment horizontal="center" vertical="center"/>
    </xf>
    <xf numFmtId="0" fontId="9" fillId="55" borderId="0" xfId="500" applyFont="1" applyFill="1" applyBorder="1" applyAlignment="1">
      <alignment horizontal="left" vertical="center" wrapText="1"/>
      <protection/>
    </xf>
    <xf numFmtId="0" fontId="14" fillId="0" borderId="0" xfId="500" applyFont="1" applyBorder="1" applyAlignment="1">
      <alignment horizontal="left" vertical="center" wrapText="1"/>
      <protection/>
    </xf>
    <xf numFmtId="178" fontId="0" fillId="0" borderId="0" xfId="0" applyNumberFormat="1" applyFill="1" applyAlignment="1">
      <alignment/>
    </xf>
    <xf numFmtId="0" fontId="86" fillId="0" borderId="0" xfId="0" applyFont="1" applyAlignment="1">
      <alignment/>
    </xf>
    <xf numFmtId="0" fontId="0" fillId="0" borderId="0" xfId="0" applyFont="1" applyFill="1" applyAlignment="1">
      <alignment/>
    </xf>
    <xf numFmtId="0" fontId="0" fillId="0" borderId="0" xfId="0" applyAlignment="1">
      <alignment horizontal="left"/>
    </xf>
    <xf numFmtId="0" fontId="82" fillId="55" borderId="0" xfId="0" applyFont="1" applyFill="1" applyBorder="1" applyAlignment="1">
      <alignment vertical="center"/>
    </xf>
    <xf numFmtId="0" fontId="3" fillId="55" borderId="20" xfId="0" applyFont="1" applyFill="1" applyBorder="1" applyAlignment="1">
      <alignment vertical="center"/>
    </xf>
    <xf numFmtId="0" fontId="81" fillId="55" borderId="0" xfId="0" applyFont="1" applyFill="1" applyBorder="1" applyAlignment="1">
      <alignment vertical="center"/>
    </xf>
    <xf numFmtId="0" fontId="3" fillId="55" borderId="0" xfId="0" applyFont="1" applyFill="1" applyBorder="1" applyAlignment="1">
      <alignment horizontal="center" vertical="center"/>
    </xf>
    <xf numFmtId="0" fontId="3" fillId="55" borderId="24" xfId="0" applyFont="1" applyFill="1" applyBorder="1" applyAlignment="1">
      <alignment horizontal="center" vertical="center" shrinkToFit="1"/>
    </xf>
    <xf numFmtId="0" fontId="3" fillId="55" borderId="25" xfId="0" applyFont="1" applyFill="1" applyBorder="1" applyAlignment="1">
      <alignment horizontal="center" vertical="center" shrinkToFit="1"/>
    </xf>
    <xf numFmtId="0" fontId="3" fillId="55" borderId="21" xfId="0" applyFont="1" applyFill="1" applyBorder="1" applyAlignment="1">
      <alignment horizontal="center" vertical="center" wrapText="1" shrinkToFit="1"/>
    </xf>
    <xf numFmtId="0" fontId="3" fillId="55" borderId="26" xfId="0" applyFont="1" applyFill="1" applyBorder="1" applyAlignment="1">
      <alignment horizontal="center" vertical="center" wrapText="1" shrinkToFit="1"/>
    </xf>
    <xf numFmtId="0" fontId="3" fillId="55" borderId="22" xfId="0" applyFont="1" applyFill="1" applyBorder="1" applyAlignment="1">
      <alignment horizontal="center" vertical="center" wrapText="1" shrinkToFit="1"/>
    </xf>
    <xf numFmtId="0" fontId="19" fillId="55" borderId="18" xfId="0" applyFont="1" applyFill="1" applyBorder="1" applyAlignment="1">
      <alignment horizontal="center" vertical="center" shrinkToFit="1"/>
    </xf>
    <xf numFmtId="0" fontId="3" fillId="55" borderId="0" xfId="500" applyFont="1" applyFill="1" applyAlignment="1">
      <alignment vertical="center"/>
      <protection/>
    </xf>
    <xf numFmtId="0" fontId="81" fillId="55" borderId="0" xfId="0" applyFont="1" applyFill="1" applyAlignment="1">
      <alignment vertical="center"/>
    </xf>
    <xf numFmtId="0" fontId="87" fillId="0" borderId="0" xfId="0" applyFont="1" applyAlignment="1">
      <alignment/>
    </xf>
    <xf numFmtId="0" fontId="3" fillId="55" borderId="18" xfId="0" applyFont="1" applyFill="1" applyBorder="1" applyAlignment="1">
      <alignment horizontal="center" vertical="center" shrinkToFit="1"/>
    </xf>
    <xf numFmtId="0" fontId="3" fillId="55" borderId="18" xfId="0" applyFont="1" applyFill="1" applyBorder="1" applyAlignment="1">
      <alignment horizontal="center" vertical="center" wrapText="1" shrinkToFit="1"/>
    </xf>
    <xf numFmtId="0" fontId="25" fillId="55" borderId="18" xfId="0" applyFont="1" applyFill="1" applyBorder="1" applyAlignment="1">
      <alignment horizontal="center" vertical="center" wrapText="1" shrinkToFit="1"/>
    </xf>
    <xf numFmtId="0" fontId="3" fillId="55" borderId="18" xfId="0" applyFont="1" applyFill="1" applyBorder="1" applyAlignment="1">
      <alignment horizontal="right" vertical="center" shrinkToFit="1"/>
    </xf>
    <xf numFmtId="0" fontId="81" fillId="0" borderId="0" xfId="0" applyFont="1" applyAlignment="1">
      <alignment/>
    </xf>
    <xf numFmtId="0" fontId="81" fillId="0" borderId="0" xfId="0" applyFont="1" applyAlignment="1">
      <alignment horizontal="right"/>
    </xf>
    <xf numFmtId="0" fontId="14" fillId="0" borderId="0" xfId="500" applyFont="1" applyAlignment="1">
      <alignment vertical="center"/>
      <protection/>
    </xf>
    <xf numFmtId="0" fontId="0" fillId="0" borderId="0" xfId="0" applyAlignment="1">
      <alignment horizontal="right"/>
    </xf>
    <xf numFmtId="0" fontId="3" fillId="0" borderId="0" xfId="500" applyFont="1">
      <alignment/>
      <protection/>
    </xf>
    <xf numFmtId="0" fontId="26" fillId="0" borderId="0" xfId="500">
      <alignment/>
      <protection/>
    </xf>
    <xf numFmtId="181" fontId="26" fillId="0" borderId="0" xfId="500" applyNumberFormat="1">
      <alignment/>
      <protection/>
    </xf>
    <xf numFmtId="0" fontId="27" fillId="0" borderId="0" xfId="0" applyFont="1" applyFill="1" applyBorder="1" applyAlignment="1">
      <alignment vertical="center"/>
    </xf>
    <xf numFmtId="181" fontId="3" fillId="0" borderId="0" xfId="500" applyNumberFormat="1" applyFont="1" applyAlignment="1">
      <alignment vertical="center"/>
      <protection/>
    </xf>
    <xf numFmtId="0" fontId="28" fillId="0" borderId="0" xfId="500" applyFont="1" applyAlignment="1">
      <alignment horizontal="center" vertical="center"/>
      <protection/>
    </xf>
    <xf numFmtId="0" fontId="29" fillId="0" borderId="0" xfId="500" applyFont="1" applyAlignment="1">
      <alignment horizontal="center" vertical="center"/>
      <protection/>
    </xf>
    <xf numFmtId="0" fontId="20" fillId="0" borderId="0" xfId="500" applyFont="1" applyAlignment="1">
      <alignment horizontal="center" vertical="center"/>
      <protection/>
    </xf>
    <xf numFmtId="40" fontId="14" fillId="0" borderId="0" xfId="500" applyNumberFormat="1" applyFont="1" applyAlignment="1">
      <alignment horizontal="right" vertical="center" shrinkToFit="1"/>
      <protection/>
    </xf>
    <xf numFmtId="0" fontId="3" fillId="0" borderId="20" xfId="0" applyFont="1" applyFill="1" applyBorder="1" applyAlignment="1">
      <alignment horizontal="left" vertical="center"/>
    </xf>
    <xf numFmtId="40" fontId="3" fillId="55" borderId="24" xfId="500" applyNumberFormat="1" applyFont="1" applyFill="1" applyBorder="1" applyAlignment="1">
      <alignment horizontal="center" vertical="center" shrinkToFit="1"/>
      <protection/>
    </xf>
    <xf numFmtId="40" fontId="3" fillId="55" borderId="25" xfId="500" applyNumberFormat="1" applyFont="1" applyFill="1" applyBorder="1" applyAlignment="1">
      <alignment horizontal="center" vertical="center" shrinkToFit="1"/>
      <protection/>
    </xf>
    <xf numFmtId="40" fontId="3" fillId="55" borderId="18" xfId="500" applyNumberFormat="1" applyFont="1" applyFill="1" applyBorder="1" applyAlignment="1">
      <alignment horizontal="center" vertical="center" shrinkToFit="1"/>
      <protection/>
    </xf>
    <xf numFmtId="40" fontId="3" fillId="55" borderId="27" xfId="500" applyNumberFormat="1" applyFont="1" applyFill="1" applyBorder="1" applyAlignment="1">
      <alignment horizontal="left" vertical="center" shrinkToFit="1"/>
      <protection/>
    </xf>
    <xf numFmtId="40" fontId="3" fillId="55" borderId="28" xfId="500" applyNumberFormat="1" applyFont="1" applyFill="1" applyBorder="1" applyAlignment="1">
      <alignment horizontal="right" vertical="center" shrinkToFit="1"/>
      <protection/>
    </xf>
    <xf numFmtId="0" fontId="4" fillId="55" borderId="19" xfId="0" applyFont="1" applyFill="1" applyBorder="1" applyAlignment="1">
      <alignment horizontal="left" vertical="center" shrinkToFit="1"/>
    </xf>
    <xf numFmtId="40" fontId="3" fillId="55" borderId="29" xfId="500" applyNumberFormat="1" applyFont="1" applyFill="1" applyBorder="1" applyAlignment="1">
      <alignment horizontal="right" vertical="center" shrinkToFit="1"/>
      <protection/>
    </xf>
    <xf numFmtId="0" fontId="4" fillId="55" borderId="30" xfId="0" applyFont="1" applyFill="1" applyBorder="1" applyAlignment="1">
      <alignment horizontal="left" vertical="center" shrinkToFit="1"/>
    </xf>
    <xf numFmtId="40" fontId="4" fillId="55" borderId="18" xfId="500" applyNumberFormat="1" applyFont="1" applyFill="1" applyBorder="1" applyAlignment="1">
      <alignment horizontal="right" vertical="center" shrinkToFit="1"/>
      <protection/>
    </xf>
    <xf numFmtId="40" fontId="3" fillId="55" borderId="18" xfId="500" applyNumberFormat="1" applyFont="1" applyFill="1" applyBorder="1" applyAlignment="1">
      <alignment horizontal="right" vertical="center" shrinkToFit="1"/>
      <protection/>
    </xf>
    <xf numFmtId="40" fontId="3" fillId="55" borderId="31" xfId="500" applyNumberFormat="1" applyFont="1" applyFill="1" applyBorder="1" applyAlignment="1">
      <alignment horizontal="left" vertical="center" shrinkToFit="1"/>
      <protection/>
    </xf>
    <xf numFmtId="40" fontId="3" fillId="55" borderId="18" xfId="500" applyNumberFormat="1" applyFont="1" applyFill="1" applyBorder="1" applyAlignment="1">
      <alignment horizontal="left" vertical="center" shrinkToFit="1"/>
      <protection/>
    </xf>
    <xf numFmtId="0" fontId="3" fillId="55" borderId="24" xfId="0" applyFont="1" applyFill="1" applyBorder="1" applyAlignment="1">
      <alignment horizontal="left" vertical="center" shrinkToFit="1"/>
    </xf>
    <xf numFmtId="40" fontId="19" fillId="55" borderId="32" xfId="500" applyNumberFormat="1" applyFont="1" applyFill="1" applyBorder="1" applyAlignment="1">
      <alignment horizontal="center" vertical="center" shrinkToFit="1"/>
      <protection/>
    </xf>
    <xf numFmtId="40" fontId="19" fillId="55" borderId="33" xfId="500" applyNumberFormat="1" applyFont="1" applyFill="1" applyBorder="1" applyAlignment="1">
      <alignment horizontal="right" vertical="center" shrinkToFit="1"/>
      <protection/>
    </xf>
    <xf numFmtId="40" fontId="19" fillId="55" borderId="0" xfId="500" applyNumberFormat="1" applyFont="1" applyFill="1" applyBorder="1" applyAlignment="1">
      <alignment horizontal="center" vertical="center" shrinkToFit="1"/>
      <protection/>
    </xf>
    <xf numFmtId="40" fontId="19" fillId="55" borderId="18" xfId="500" applyNumberFormat="1" applyFont="1" applyFill="1" applyBorder="1" applyAlignment="1">
      <alignment horizontal="right" vertical="center" shrinkToFit="1"/>
      <protection/>
    </xf>
    <xf numFmtId="40" fontId="14" fillId="55" borderId="18" xfId="500" applyNumberFormat="1" applyFont="1" applyFill="1" applyBorder="1" applyAlignment="1">
      <alignment horizontal="center" vertical="center" shrinkToFit="1"/>
      <protection/>
    </xf>
    <xf numFmtId="40" fontId="20" fillId="55" borderId="18" xfId="500" applyNumberFormat="1" applyFont="1" applyFill="1" applyBorder="1" applyAlignment="1">
      <alignment horizontal="right" vertical="center" shrinkToFit="1"/>
      <protection/>
    </xf>
    <xf numFmtId="40" fontId="14" fillId="55" borderId="24" xfId="500" applyNumberFormat="1" applyFont="1" applyFill="1" applyBorder="1" applyAlignment="1">
      <alignment horizontal="center" vertical="center" shrinkToFit="1"/>
      <protection/>
    </xf>
    <xf numFmtId="40" fontId="30" fillId="55" borderId="18" xfId="500" applyNumberFormat="1" applyFont="1" applyFill="1" applyBorder="1" applyAlignment="1">
      <alignment horizontal="center" vertical="center" shrinkToFit="1"/>
      <protection/>
    </xf>
    <xf numFmtId="40" fontId="30" fillId="55" borderId="24" xfId="500" applyNumberFormat="1" applyFont="1" applyFill="1" applyBorder="1" applyAlignment="1">
      <alignment horizontal="center" vertical="center" shrinkToFit="1"/>
      <protection/>
    </xf>
    <xf numFmtId="181" fontId="3" fillId="0" borderId="0" xfId="500" applyNumberFormat="1" applyFont="1" applyAlignment="1">
      <alignment horizontal="right" vertical="center"/>
      <protection/>
    </xf>
    <xf numFmtId="181" fontId="14" fillId="0" borderId="0" xfId="500" applyNumberFormat="1" applyFont="1" applyAlignment="1">
      <alignment horizontal="right"/>
      <protection/>
    </xf>
    <xf numFmtId="181" fontId="21" fillId="0" borderId="0" xfId="500" applyNumberFormat="1" applyFont="1" applyAlignment="1">
      <alignment horizontal="right"/>
      <protection/>
    </xf>
    <xf numFmtId="181" fontId="21" fillId="0" borderId="0" xfId="500" applyNumberFormat="1" applyFont="1">
      <alignment/>
      <protection/>
    </xf>
    <xf numFmtId="0" fontId="28" fillId="0" borderId="0" xfId="500" applyFont="1" applyAlignment="1" quotePrefix="1">
      <alignment horizontal="center" vertical="center"/>
      <protection/>
    </xf>
    <xf numFmtId="40" fontId="14" fillId="0" borderId="0" xfId="500" applyNumberFormat="1" applyFont="1" applyAlignment="1" quotePrefix="1">
      <alignment horizontal="right" vertical="center" shrinkToFit="1"/>
      <protection/>
    </xf>
    <xf numFmtId="40" fontId="3" fillId="57" borderId="27" xfId="500" applyNumberFormat="1" applyFont="1" applyFill="1" applyBorder="1" applyAlignment="1" quotePrefix="1">
      <alignment horizontal="left" vertical="center" shrinkToFit="1"/>
      <protection/>
    </xf>
    <xf numFmtId="40" fontId="3" fillId="57" borderId="31" xfId="500" applyNumberFormat="1" applyFont="1" applyFill="1" applyBorder="1" applyAlignment="1" quotePrefix="1">
      <alignment horizontal="left" vertical="center" shrinkToFit="1"/>
      <protection/>
    </xf>
    <xf numFmtId="40" fontId="19" fillId="57" borderId="32" xfId="500" applyNumberFormat="1" applyFont="1" applyFill="1" applyBorder="1" applyAlignment="1" quotePrefix="1">
      <alignment horizontal="center" vertical="center" shrinkToFit="1"/>
      <protection/>
    </xf>
    <xf numFmtId="40" fontId="14" fillId="57" borderId="18" xfId="500" applyNumberFormat="1" applyFont="1" applyFill="1" applyBorder="1" applyAlignment="1" quotePrefix="1">
      <alignment horizontal="center" vertical="center" shrinkToFit="1"/>
      <protection/>
    </xf>
    <xf numFmtId="40" fontId="14" fillId="57" borderId="24" xfId="500" applyNumberFormat="1" applyFont="1" applyFill="1" applyBorder="1" applyAlignment="1" quotePrefix="1">
      <alignment horizontal="center" vertical="center" shrinkToFit="1"/>
      <protection/>
    </xf>
    <xf numFmtId="40" fontId="30" fillId="57" borderId="18" xfId="500" applyNumberFormat="1" applyFont="1" applyFill="1" applyBorder="1" applyAlignment="1" quotePrefix="1">
      <alignment horizontal="center" vertical="center" shrinkToFit="1"/>
      <protection/>
    </xf>
    <xf numFmtId="0" fontId="18" fillId="57" borderId="0" xfId="500" applyFont="1" applyFill="1" applyAlignment="1" quotePrefix="1">
      <alignment horizontal="center" vertical="center"/>
      <protection/>
    </xf>
    <xf numFmtId="0" fontId="19" fillId="57" borderId="18" xfId="0" applyFont="1" applyFill="1" applyBorder="1" applyAlignment="1" quotePrefix="1">
      <alignment horizontal="left" vertical="center" shrinkToFit="1"/>
    </xf>
    <xf numFmtId="40" fontId="9" fillId="57" borderId="18" xfId="500" applyNumberFormat="1" applyFont="1" applyFill="1" applyBorder="1" applyAlignment="1" quotePrefix="1">
      <alignment horizontal="left" vertical="center" shrinkToFit="1"/>
      <protection/>
    </xf>
    <xf numFmtId="0" fontId="4" fillId="57" borderId="18" xfId="500" applyNumberFormat="1" applyFont="1" applyFill="1" applyBorder="1" applyAlignment="1" applyProtection="1" quotePrefix="1">
      <alignment horizontal="center" vertical="center" shrinkToFit="1"/>
      <protection/>
    </xf>
    <xf numFmtId="0" fontId="4" fillId="57" borderId="18" xfId="500" applyNumberFormat="1" applyFont="1" applyFill="1" applyBorder="1" applyAlignment="1" applyProtection="1" quotePrefix="1">
      <alignment horizontal="center" vertical="center" wrapText="1" shrinkToFit="1"/>
      <protection/>
    </xf>
    <xf numFmtId="0" fontId="2" fillId="0" borderId="0" xfId="500" applyFont="1" applyAlignment="1" quotePrefix="1">
      <alignment horizontal="center" vertical="center"/>
      <protection/>
    </xf>
    <xf numFmtId="0" fontId="2" fillId="57" borderId="0" xfId="500" applyFont="1" applyFill="1" applyAlignment="1" quotePrefix="1">
      <alignment horizontal="center" vertical="center"/>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0"/>
  <sheetViews>
    <sheetView zoomScaleSheetLayoutView="100" workbookViewId="0" topLeftCell="A10">
      <selection activeCell="C23" sqref="C23"/>
    </sheetView>
  </sheetViews>
  <sheetFormatPr defaultColWidth="13" defaultRowHeight="12"/>
  <cols>
    <col min="1" max="1" width="41.83203125" style="154" customWidth="1"/>
    <col min="2" max="2" width="15.16015625" style="155" customWidth="1"/>
    <col min="3" max="3" width="44.66015625" style="154" customWidth="1"/>
    <col min="4" max="4" width="18.5" style="155" customWidth="1"/>
    <col min="5" max="220" width="9.33203125" style="154" customWidth="1"/>
    <col min="221" max="221" width="25" style="154" customWidth="1"/>
    <col min="222" max="222" width="7.83203125" style="154" customWidth="1"/>
    <col min="223" max="16384" width="13" style="154" customWidth="1"/>
  </cols>
  <sheetData>
    <row r="1" spans="1:4" s="153" customFormat="1" ht="12.75" customHeight="1">
      <c r="A1" s="156" t="s">
        <v>0</v>
      </c>
      <c r="B1" s="157"/>
      <c r="C1" s="44"/>
      <c r="D1" s="157"/>
    </row>
    <row r="2" spans="1:4" s="153" customFormat="1" ht="18.75" customHeight="1">
      <c r="A2" s="189" t="s">
        <v>1</v>
      </c>
      <c r="B2" s="158"/>
      <c r="C2" s="158"/>
      <c r="D2" s="159"/>
    </row>
    <row r="3" spans="1:4" ht="14.25" customHeight="1">
      <c r="A3" s="52"/>
      <c r="B3" s="160"/>
      <c r="C3" s="160"/>
      <c r="D3" s="190" t="s">
        <v>2</v>
      </c>
    </row>
    <row r="4" spans="1:4" ht="27" customHeight="1">
      <c r="A4" s="162" t="s">
        <v>3</v>
      </c>
      <c r="B4" s="162"/>
      <c r="C4" s="161"/>
      <c r="D4" s="190" t="s">
        <v>4</v>
      </c>
    </row>
    <row r="5" spans="1:4" ht="27" customHeight="1">
      <c r="A5" s="163" t="s">
        <v>5</v>
      </c>
      <c r="B5" s="164"/>
      <c r="C5" s="163" t="s">
        <v>6</v>
      </c>
      <c r="D5" s="164"/>
    </row>
    <row r="6" spans="1:4" ht="27" customHeight="1">
      <c r="A6" s="165" t="s">
        <v>7</v>
      </c>
      <c r="B6" s="165" t="s">
        <v>8</v>
      </c>
      <c r="C6" s="165" t="s">
        <v>7</v>
      </c>
      <c r="D6" s="165" t="s">
        <v>8</v>
      </c>
    </row>
    <row r="7" spans="1:4" ht="27" customHeight="1">
      <c r="A7" s="191" t="s">
        <v>9</v>
      </c>
      <c r="B7" s="167">
        <v>1728.7</v>
      </c>
      <c r="C7" s="168" t="s">
        <v>10</v>
      </c>
      <c r="D7" s="169">
        <v>1209.28</v>
      </c>
    </row>
    <row r="8" spans="1:4" ht="27" customHeight="1">
      <c r="A8" s="166" t="s">
        <v>11</v>
      </c>
      <c r="B8" s="167"/>
      <c r="C8" s="170" t="s">
        <v>12</v>
      </c>
      <c r="D8" s="171">
        <v>400</v>
      </c>
    </row>
    <row r="9" spans="1:4" ht="27" customHeight="1">
      <c r="A9" s="166" t="s">
        <v>13</v>
      </c>
      <c r="B9" s="167"/>
      <c r="C9" s="170" t="s">
        <v>14</v>
      </c>
      <c r="D9" s="172">
        <v>45.04</v>
      </c>
    </row>
    <row r="10" spans="1:4" ht="27" customHeight="1">
      <c r="A10" s="166" t="s">
        <v>15</v>
      </c>
      <c r="B10" s="167"/>
      <c r="C10" s="170" t="s">
        <v>16</v>
      </c>
      <c r="D10" s="172">
        <v>16.17</v>
      </c>
    </row>
    <row r="11" spans="1:4" ht="27" customHeight="1">
      <c r="A11" s="192" t="s">
        <v>17</v>
      </c>
      <c r="B11" s="169"/>
      <c r="C11" s="170" t="s">
        <v>18</v>
      </c>
      <c r="D11" s="172">
        <v>8064.45</v>
      </c>
    </row>
    <row r="12" spans="1:4" ht="27" customHeight="1">
      <c r="A12" s="174" t="s">
        <v>19</v>
      </c>
      <c r="B12" s="172"/>
      <c r="C12" s="175" t="s">
        <v>20</v>
      </c>
      <c r="D12" s="172">
        <v>25.71</v>
      </c>
    </row>
    <row r="13" spans="1:4" ht="27" customHeight="1">
      <c r="A13" s="174"/>
      <c r="B13" s="172"/>
      <c r="C13" s="92"/>
      <c r="D13" s="172"/>
    </row>
    <row r="14" spans="1:4" ht="27" customHeight="1">
      <c r="A14" s="174"/>
      <c r="B14" s="172"/>
      <c r="C14" s="92"/>
      <c r="D14" s="172"/>
    </row>
    <row r="15" spans="1:4" ht="27" customHeight="1">
      <c r="A15" s="193" t="s">
        <v>21</v>
      </c>
      <c r="B15" s="177">
        <f>SUM(B7:B14)</f>
        <v>1728.7</v>
      </c>
      <c r="C15" s="178" t="s">
        <v>22</v>
      </c>
      <c r="D15" s="179">
        <f>SUM(D7:D14)</f>
        <v>9760.65</v>
      </c>
    </row>
    <row r="16" spans="1:4" ht="27" customHeight="1">
      <c r="A16" s="194" t="s">
        <v>23</v>
      </c>
      <c r="B16" s="181"/>
      <c r="C16" s="195" t="s">
        <v>24</v>
      </c>
      <c r="D16" s="181"/>
    </row>
    <row r="17" spans="1:4" ht="27" customHeight="1">
      <c r="A17" s="194" t="s">
        <v>25</v>
      </c>
      <c r="B17" s="172">
        <v>12203.47</v>
      </c>
      <c r="C17" s="195" t="s">
        <v>26</v>
      </c>
      <c r="D17" s="172">
        <f>B18-D15</f>
        <v>4171.52</v>
      </c>
    </row>
    <row r="18" spans="1:4" ht="27" customHeight="1">
      <c r="A18" s="196" t="s">
        <v>27</v>
      </c>
      <c r="B18" s="179">
        <f>B15+B17</f>
        <v>13932.17</v>
      </c>
      <c r="C18" s="184" t="s">
        <v>27</v>
      </c>
      <c r="D18" s="179">
        <f>D15+D17</f>
        <v>13932.17</v>
      </c>
    </row>
    <row r="19" spans="1:4" s="153" customFormat="1" ht="27" customHeight="1">
      <c r="A19" s="44" t="s">
        <v>28</v>
      </c>
      <c r="B19" s="185"/>
      <c r="C19" s="44"/>
      <c r="D19" s="185"/>
    </row>
    <row r="20" spans="1:4" ht="21" customHeight="1">
      <c r="A20" s="98"/>
      <c r="B20" s="186"/>
      <c r="C20" s="98"/>
      <c r="D20" s="186"/>
    </row>
    <row r="21" spans="1:4" ht="21" customHeight="1">
      <c r="A21" s="98"/>
      <c r="B21" s="186"/>
      <c r="C21" s="98"/>
      <c r="D21" s="186"/>
    </row>
    <row r="22" spans="1:4" ht="21" customHeight="1">
      <c r="A22" s="98"/>
      <c r="B22" s="186"/>
      <c r="C22" s="98"/>
      <c r="D22" s="186"/>
    </row>
    <row r="23" spans="1:4" ht="21" customHeight="1">
      <c r="A23" s="98"/>
      <c r="B23" s="186"/>
      <c r="C23" s="98"/>
      <c r="D23" s="186"/>
    </row>
    <row r="24" spans="1:4" ht="21" customHeight="1">
      <c r="A24" s="98"/>
      <c r="B24" s="186"/>
      <c r="C24" s="98"/>
      <c r="D24" s="186"/>
    </row>
    <row r="25" spans="1:4" ht="21" customHeight="1">
      <c r="A25" s="98"/>
      <c r="B25" s="186"/>
      <c r="C25" s="98"/>
      <c r="D25" s="186"/>
    </row>
    <row r="26" spans="1:4" ht="21" customHeight="1">
      <c r="A26" s="98"/>
      <c r="B26" s="186"/>
      <c r="C26" s="98"/>
      <c r="D26" s="186"/>
    </row>
    <row r="27" spans="1:4" ht="13.5">
      <c r="A27" s="98"/>
      <c r="B27" s="186"/>
      <c r="C27" s="98"/>
      <c r="D27" s="186"/>
    </row>
    <row r="28" spans="1:4" ht="14.25">
      <c r="A28" s="105"/>
      <c r="B28" s="187"/>
      <c r="C28" s="105"/>
      <c r="D28" s="187"/>
    </row>
    <row r="29" spans="1:4" ht="14.25">
      <c r="A29" s="105"/>
      <c r="B29" s="187"/>
      <c r="C29" s="105"/>
      <c r="D29" s="187"/>
    </row>
    <row r="30" spans="1:4" ht="14.25">
      <c r="A30" s="105"/>
      <c r="B30" s="187"/>
      <c r="C30" s="105"/>
      <c r="D30" s="187"/>
    </row>
    <row r="31" spans="1:4" ht="14.25">
      <c r="A31" s="105"/>
      <c r="B31" s="187"/>
      <c r="C31" s="105"/>
      <c r="D31" s="187"/>
    </row>
    <row r="32" spans="1:4" ht="14.25">
      <c r="A32" s="105"/>
      <c r="B32" s="187"/>
      <c r="C32" s="105"/>
      <c r="D32" s="187"/>
    </row>
    <row r="33" spans="1:4" ht="14.25">
      <c r="A33" s="105"/>
      <c r="B33" s="187"/>
      <c r="C33" s="105"/>
      <c r="D33" s="187"/>
    </row>
    <row r="34" spans="1:4" ht="14.25">
      <c r="A34" s="105"/>
      <c r="B34" s="187"/>
      <c r="C34" s="105"/>
      <c r="D34" s="187"/>
    </row>
    <row r="35" spans="1:4" ht="14.25">
      <c r="A35" s="105"/>
      <c r="B35" s="187"/>
      <c r="C35" s="105"/>
      <c r="D35" s="187"/>
    </row>
    <row r="36" spans="1:4" ht="14.25">
      <c r="A36" s="105"/>
      <c r="B36" s="187"/>
      <c r="C36" s="105"/>
      <c r="D36" s="187"/>
    </row>
    <row r="37" spans="1:4" ht="14.25">
      <c r="A37" s="105"/>
      <c r="B37" s="187"/>
      <c r="C37" s="105"/>
      <c r="D37" s="187"/>
    </row>
    <row r="38" spans="1:4" ht="14.25">
      <c r="A38" s="105"/>
      <c r="B38" s="187"/>
      <c r="C38" s="105"/>
      <c r="D38" s="187"/>
    </row>
    <row r="39" spans="1:4" ht="14.25">
      <c r="A39" s="105"/>
      <c r="B39" s="187"/>
      <c r="C39" s="105"/>
      <c r="D39" s="187"/>
    </row>
    <row r="40" spans="1:4" ht="14.25">
      <c r="A40" s="105"/>
      <c r="B40" s="187"/>
      <c r="C40" s="105"/>
      <c r="D40" s="187"/>
    </row>
    <row r="41" spans="1:4" ht="14.25">
      <c r="A41" s="105"/>
      <c r="B41" s="187"/>
      <c r="C41" s="105"/>
      <c r="D41" s="187"/>
    </row>
    <row r="42" spans="1:4" ht="14.25">
      <c r="A42" s="105"/>
      <c r="B42" s="187"/>
      <c r="C42" s="105"/>
      <c r="D42" s="187"/>
    </row>
    <row r="43" spans="1:4" ht="14.25">
      <c r="A43" s="105"/>
      <c r="B43" s="187"/>
      <c r="C43" s="105"/>
      <c r="D43" s="187"/>
    </row>
    <row r="44" spans="1:4" ht="14.25">
      <c r="A44" s="105"/>
      <c r="B44" s="187"/>
      <c r="C44" s="105"/>
      <c r="D44" s="187"/>
    </row>
    <row r="45" spans="1:4" ht="14.25">
      <c r="A45" s="105"/>
      <c r="B45" s="187"/>
      <c r="C45" s="105"/>
      <c r="D45" s="187"/>
    </row>
    <row r="46" spans="1:4" ht="14.25">
      <c r="A46" s="105"/>
      <c r="B46" s="187"/>
      <c r="C46" s="105"/>
      <c r="D46" s="187"/>
    </row>
    <row r="47" spans="1:4" ht="14.25">
      <c r="A47" s="105"/>
      <c r="B47" s="187"/>
      <c r="C47" s="105"/>
      <c r="D47" s="187"/>
    </row>
    <row r="48" spans="1:4" ht="14.25">
      <c r="A48" s="105"/>
      <c r="B48" s="187"/>
      <c r="C48" s="105"/>
      <c r="D48" s="187"/>
    </row>
    <row r="49" spans="1:4" ht="14.25">
      <c r="A49" s="105"/>
      <c r="B49" s="187"/>
      <c r="C49" s="105"/>
      <c r="D49" s="187"/>
    </row>
    <row r="50" spans="1:4" ht="14.25">
      <c r="A50" s="105"/>
      <c r="B50" s="187"/>
      <c r="C50" s="105"/>
      <c r="D50" s="187"/>
    </row>
    <row r="51" spans="1:4" ht="14.25">
      <c r="A51" s="105"/>
      <c r="B51" s="187"/>
      <c r="C51" s="105"/>
      <c r="D51" s="187"/>
    </row>
    <row r="52" spans="1:4" ht="14.25">
      <c r="A52" s="105"/>
      <c r="B52" s="187"/>
      <c r="C52" s="105"/>
      <c r="D52" s="187"/>
    </row>
    <row r="53" spans="1:4" ht="14.25">
      <c r="A53" s="105"/>
      <c r="B53" s="187"/>
      <c r="C53" s="105"/>
      <c r="D53" s="187"/>
    </row>
    <row r="54" spans="1:4" ht="14.25">
      <c r="A54" s="105"/>
      <c r="B54" s="187"/>
      <c r="C54" s="105"/>
      <c r="D54" s="187"/>
    </row>
    <row r="55" spans="1:4" ht="14.25">
      <c r="A55" s="105"/>
      <c r="B55" s="187"/>
      <c r="C55" s="105"/>
      <c r="D55" s="187"/>
    </row>
    <row r="56" spans="1:4" ht="14.25">
      <c r="A56" s="105"/>
      <c r="B56" s="187"/>
      <c r="C56" s="105"/>
      <c r="D56" s="187"/>
    </row>
    <row r="57" spans="1:4" ht="14.25">
      <c r="A57" s="105"/>
      <c r="B57" s="187"/>
      <c r="C57" s="105"/>
      <c r="D57" s="187"/>
    </row>
    <row r="58" spans="1:4" ht="14.25">
      <c r="A58" s="105"/>
      <c r="B58" s="187"/>
      <c r="C58" s="105"/>
      <c r="D58" s="187"/>
    </row>
    <row r="59" spans="1:4" ht="14.25">
      <c r="A59" s="105"/>
      <c r="B59" s="187"/>
      <c r="C59" s="105"/>
      <c r="D59" s="187"/>
    </row>
    <row r="60" spans="1:4" ht="14.25">
      <c r="A60" s="105"/>
      <c r="B60" s="187"/>
      <c r="C60" s="105"/>
      <c r="D60" s="187"/>
    </row>
    <row r="61" spans="1:4" ht="14.25">
      <c r="A61" s="105"/>
      <c r="B61" s="187"/>
      <c r="C61" s="105"/>
      <c r="D61" s="187"/>
    </row>
    <row r="62" spans="1:4" ht="14.25">
      <c r="A62" s="105"/>
      <c r="B62" s="188"/>
      <c r="C62" s="105"/>
      <c r="D62" s="187"/>
    </row>
    <row r="63" spans="1:4" ht="14.25">
      <c r="A63" s="105"/>
      <c r="B63" s="188"/>
      <c r="C63" s="105"/>
      <c r="D63" s="188"/>
    </row>
    <row r="64" spans="1:4" ht="14.25">
      <c r="A64" s="105"/>
      <c r="B64" s="188"/>
      <c r="C64" s="105"/>
      <c r="D64" s="188"/>
    </row>
    <row r="65" spans="1:4" ht="14.25">
      <c r="A65" s="105"/>
      <c r="B65" s="188"/>
      <c r="C65" s="105"/>
      <c r="D65" s="188"/>
    </row>
    <row r="66" spans="1:4" ht="14.25">
      <c r="A66" s="105"/>
      <c r="B66" s="188"/>
      <c r="C66" s="105"/>
      <c r="D66" s="188"/>
    </row>
    <row r="67" spans="1:4" ht="14.25">
      <c r="A67" s="105"/>
      <c r="B67" s="188"/>
      <c r="C67" s="105"/>
      <c r="D67" s="188"/>
    </row>
    <row r="68" spans="1:4" ht="14.25">
      <c r="A68" s="105"/>
      <c r="B68" s="188"/>
      <c r="C68" s="105"/>
      <c r="D68" s="188"/>
    </row>
    <row r="69" spans="1:4" ht="14.25">
      <c r="A69" s="105"/>
      <c r="B69" s="188"/>
      <c r="C69" s="105"/>
      <c r="D69" s="188"/>
    </row>
    <row r="70" spans="1:4" ht="14.25">
      <c r="A70" s="105"/>
      <c r="B70" s="188"/>
      <c r="C70" s="105"/>
      <c r="D70" s="188"/>
    </row>
    <row r="71" spans="1:4" ht="14.25">
      <c r="A71" s="105"/>
      <c r="B71" s="188"/>
      <c r="C71" s="105"/>
      <c r="D71" s="188"/>
    </row>
    <row r="72" spans="1:4" ht="14.25">
      <c r="A72" s="105"/>
      <c r="B72" s="188"/>
      <c r="C72" s="105"/>
      <c r="D72" s="188"/>
    </row>
    <row r="73" spans="1:4" ht="14.25">
      <c r="A73" s="105"/>
      <c r="B73" s="188"/>
      <c r="C73" s="105"/>
      <c r="D73" s="188"/>
    </row>
    <row r="74" spans="1:4" ht="14.25">
      <c r="A74" s="105"/>
      <c r="B74" s="188"/>
      <c r="C74" s="105"/>
      <c r="D74" s="188"/>
    </row>
    <row r="75" spans="1:4" ht="14.25">
      <c r="A75" s="105"/>
      <c r="B75" s="188"/>
      <c r="C75" s="105"/>
      <c r="D75" s="188"/>
    </row>
    <row r="76" spans="1:4" ht="14.25">
      <c r="A76" s="105"/>
      <c r="B76" s="188"/>
      <c r="C76" s="105"/>
      <c r="D76" s="188"/>
    </row>
    <row r="77" spans="1:4" ht="14.25">
      <c r="A77" s="105"/>
      <c r="B77" s="188"/>
      <c r="C77" s="105"/>
      <c r="D77" s="188"/>
    </row>
    <row r="78" spans="1:4" ht="14.25">
      <c r="A78" s="105"/>
      <c r="B78" s="188"/>
      <c r="C78" s="105"/>
      <c r="D78" s="188"/>
    </row>
    <row r="79" spans="1:4" ht="14.25">
      <c r="A79" s="105"/>
      <c r="B79" s="188"/>
      <c r="C79" s="105"/>
      <c r="D79" s="188"/>
    </row>
    <row r="80" spans="1:4" ht="14.25">
      <c r="A80" s="105"/>
      <c r="B80" s="188"/>
      <c r="C80" s="105"/>
      <c r="D80" s="188"/>
    </row>
    <row r="81" spans="1:4" ht="14.25">
      <c r="A81" s="105"/>
      <c r="B81" s="188"/>
      <c r="C81" s="105"/>
      <c r="D81" s="188"/>
    </row>
    <row r="82" spans="1:4" ht="14.25">
      <c r="A82" s="105"/>
      <c r="B82" s="188"/>
      <c r="C82" s="105"/>
      <c r="D82" s="188"/>
    </row>
    <row r="83" spans="1:4" ht="14.25">
      <c r="A83" s="105"/>
      <c r="B83" s="188"/>
      <c r="C83" s="105"/>
      <c r="D83" s="188"/>
    </row>
    <row r="84" spans="1:4" ht="14.25">
      <c r="A84" s="105"/>
      <c r="B84" s="188"/>
      <c r="C84" s="105"/>
      <c r="D84" s="188"/>
    </row>
    <row r="85" spans="1:4" ht="14.25">
      <c r="A85" s="105"/>
      <c r="B85" s="188"/>
      <c r="C85" s="105"/>
      <c r="D85" s="188"/>
    </row>
    <row r="86" spans="1:4" ht="14.25">
      <c r="A86" s="105"/>
      <c r="B86" s="188"/>
      <c r="C86" s="105"/>
      <c r="D86" s="188"/>
    </row>
    <row r="87" spans="1:4" ht="14.25">
      <c r="A87" s="105"/>
      <c r="B87" s="188"/>
      <c r="C87" s="105"/>
      <c r="D87" s="188"/>
    </row>
    <row r="88" spans="1:4" ht="14.25">
      <c r="A88" s="105"/>
      <c r="B88" s="188"/>
      <c r="C88" s="105"/>
      <c r="D88" s="188"/>
    </row>
    <row r="89" spans="1:4" ht="14.25">
      <c r="A89" s="105"/>
      <c r="B89" s="188"/>
      <c r="C89" s="105"/>
      <c r="D89" s="188"/>
    </row>
    <row r="90" spans="1:4" ht="14.25">
      <c r="A90" s="105"/>
      <c r="B90" s="188"/>
      <c r="C90" s="105"/>
      <c r="D90" s="188"/>
    </row>
    <row r="91" spans="1:4" ht="14.25">
      <c r="A91" s="105"/>
      <c r="B91" s="188"/>
      <c r="C91" s="105"/>
      <c r="D91" s="188"/>
    </row>
    <row r="92" spans="1:4" ht="14.25">
      <c r="A92" s="105"/>
      <c r="B92" s="188"/>
      <c r="C92" s="105"/>
      <c r="D92" s="188"/>
    </row>
    <row r="93" spans="1:4" ht="14.25">
      <c r="A93" s="105"/>
      <c r="B93" s="188"/>
      <c r="C93" s="105"/>
      <c r="D93" s="188"/>
    </row>
    <row r="94" spans="1:4" ht="14.25">
      <c r="A94" s="105"/>
      <c r="B94" s="188"/>
      <c r="C94" s="105"/>
      <c r="D94" s="188"/>
    </row>
    <row r="95" spans="1:4" ht="14.25">
      <c r="A95" s="105"/>
      <c r="B95" s="188"/>
      <c r="C95" s="105"/>
      <c r="D95" s="188"/>
    </row>
    <row r="96" spans="1:4" ht="14.25">
      <c r="A96" s="105"/>
      <c r="B96" s="188"/>
      <c r="C96" s="105"/>
      <c r="D96" s="188"/>
    </row>
    <row r="97" spans="1:4" ht="14.25">
      <c r="A97" s="105"/>
      <c r="B97" s="188"/>
      <c r="C97" s="105"/>
      <c r="D97" s="188"/>
    </row>
    <row r="98" spans="1:4" ht="14.25">
      <c r="A98" s="105"/>
      <c r="B98" s="188"/>
      <c r="C98" s="105"/>
      <c r="D98" s="188"/>
    </row>
    <row r="99" spans="1:4" ht="14.25">
      <c r="A99" s="105"/>
      <c r="B99" s="188"/>
      <c r="C99" s="105"/>
      <c r="D99" s="188"/>
    </row>
    <row r="100" spans="1:4" ht="14.25">
      <c r="A100" s="105"/>
      <c r="B100" s="188"/>
      <c r="C100" s="105"/>
      <c r="D100" s="188"/>
    </row>
    <row r="101" spans="1:4" ht="14.25">
      <c r="A101" s="105"/>
      <c r="B101" s="188"/>
      <c r="C101" s="105"/>
      <c r="D101" s="188"/>
    </row>
    <row r="102" spans="1:4" ht="14.25">
      <c r="A102" s="105"/>
      <c r="B102" s="188"/>
      <c r="C102" s="105"/>
      <c r="D102" s="188"/>
    </row>
    <row r="103" spans="1:4" ht="14.25">
      <c r="A103" s="105"/>
      <c r="B103" s="188"/>
      <c r="C103" s="105"/>
      <c r="D103" s="188"/>
    </row>
    <row r="104" spans="1:4" ht="14.25">
      <c r="A104" s="105"/>
      <c r="B104" s="188"/>
      <c r="C104" s="105"/>
      <c r="D104" s="188"/>
    </row>
    <row r="105" spans="1:4" ht="14.25">
      <c r="A105" s="105"/>
      <c r="B105" s="188"/>
      <c r="C105" s="105"/>
      <c r="D105" s="188"/>
    </row>
    <row r="106" spans="1:4" ht="14.25">
      <c r="A106" s="105"/>
      <c r="B106" s="188"/>
      <c r="C106" s="105"/>
      <c r="D106" s="188"/>
    </row>
    <row r="107" spans="1:4" ht="14.25">
      <c r="A107" s="105"/>
      <c r="B107" s="188"/>
      <c r="C107" s="105"/>
      <c r="D107" s="188"/>
    </row>
    <row r="108" spans="1:4" ht="14.25">
      <c r="A108" s="105"/>
      <c r="B108" s="188"/>
      <c r="C108" s="105"/>
      <c r="D108" s="188"/>
    </row>
    <row r="109" spans="1:4" ht="14.25">
      <c r="A109" s="105"/>
      <c r="B109" s="188"/>
      <c r="C109" s="105"/>
      <c r="D109" s="188"/>
    </row>
    <row r="110" spans="1:4" ht="14.25">
      <c r="A110" s="105"/>
      <c r="B110" s="188"/>
      <c r="C110" s="105"/>
      <c r="D110" s="188"/>
    </row>
    <row r="111" spans="1:4" ht="14.25">
      <c r="A111" s="105"/>
      <c r="B111" s="188"/>
      <c r="C111" s="105"/>
      <c r="D111" s="188"/>
    </row>
    <row r="112" spans="1:4" ht="14.25">
      <c r="A112" s="105"/>
      <c r="B112" s="188"/>
      <c r="C112" s="105"/>
      <c r="D112" s="188"/>
    </row>
    <row r="113" spans="1:4" ht="14.25">
      <c r="A113" s="105"/>
      <c r="B113" s="188"/>
      <c r="C113" s="105"/>
      <c r="D113" s="188"/>
    </row>
    <row r="114" spans="1:4" ht="14.25">
      <c r="A114" s="105"/>
      <c r="B114" s="188"/>
      <c r="C114" s="105"/>
      <c r="D114" s="188"/>
    </row>
    <row r="115" spans="1:4" ht="14.25">
      <c r="A115" s="105"/>
      <c r="B115" s="188"/>
      <c r="C115" s="105"/>
      <c r="D115" s="188"/>
    </row>
    <row r="116" spans="1:4" ht="14.25">
      <c r="A116" s="105"/>
      <c r="B116" s="188"/>
      <c r="C116" s="105"/>
      <c r="D116" s="188"/>
    </row>
    <row r="117" spans="1:4" ht="14.25">
      <c r="A117" s="105"/>
      <c r="B117" s="188"/>
      <c r="C117" s="105"/>
      <c r="D117" s="188"/>
    </row>
    <row r="118" spans="1:4" ht="14.25">
      <c r="A118" s="105"/>
      <c r="B118" s="188"/>
      <c r="C118" s="105"/>
      <c r="D118" s="188"/>
    </row>
    <row r="119" spans="1:4" ht="14.25">
      <c r="A119" s="105"/>
      <c r="B119" s="188"/>
      <c r="C119" s="105"/>
      <c r="D119" s="188"/>
    </row>
    <row r="120" spans="1:4" ht="14.25">
      <c r="A120" s="105"/>
      <c r="B120" s="188"/>
      <c r="C120" s="105"/>
      <c r="D120" s="188"/>
    </row>
    <row r="121" spans="1:4" ht="14.25">
      <c r="A121" s="105"/>
      <c r="B121" s="188"/>
      <c r="C121" s="105"/>
      <c r="D121" s="188"/>
    </row>
    <row r="122" spans="1:4" ht="14.25">
      <c r="A122" s="105"/>
      <c r="B122" s="188"/>
      <c r="C122" s="105"/>
      <c r="D122" s="188"/>
    </row>
    <row r="123" spans="1:4" ht="14.25">
      <c r="A123" s="105"/>
      <c r="B123" s="188"/>
      <c r="C123" s="105"/>
      <c r="D123" s="188"/>
    </row>
    <row r="124" spans="1:4" ht="14.25">
      <c r="A124" s="105"/>
      <c r="B124" s="188"/>
      <c r="C124" s="105"/>
      <c r="D124" s="188"/>
    </row>
    <row r="125" spans="1:4" ht="14.25">
      <c r="A125" s="105"/>
      <c r="B125" s="188"/>
      <c r="C125" s="105"/>
      <c r="D125" s="188"/>
    </row>
    <row r="126" spans="1:4" ht="14.25">
      <c r="A126" s="105"/>
      <c r="B126" s="188"/>
      <c r="C126" s="105"/>
      <c r="D126" s="188"/>
    </row>
    <row r="127" spans="1:4" ht="14.25">
      <c r="A127" s="105"/>
      <c r="B127" s="188"/>
      <c r="C127" s="105"/>
      <c r="D127" s="188"/>
    </row>
    <row r="128" spans="1:4" ht="14.25">
      <c r="A128" s="105"/>
      <c r="B128" s="188"/>
      <c r="C128" s="105"/>
      <c r="D128" s="188"/>
    </row>
    <row r="129" spans="1:4" ht="14.25">
      <c r="A129" s="105"/>
      <c r="B129" s="188"/>
      <c r="C129" s="105"/>
      <c r="D129" s="188"/>
    </row>
    <row r="130" spans="1:4" ht="14.25">
      <c r="A130" s="105"/>
      <c r="B130" s="188"/>
      <c r="C130" s="105"/>
      <c r="D130" s="188"/>
    </row>
    <row r="131" spans="1:4" ht="14.25">
      <c r="A131" s="105"/>
      <c r="B131" s="188"/>
      <c r="C131" s="105"/>
      <c r="D131" s="188"/>
    </row>
    <row r="132" spans="1:4" ht="14.25">
      <c r="A132" s="105"/>
      <c r="B132" s="188"/>
      <c r="C132" s="105"/>
      <c r="D132" s="188"/>
    </row>
    <row r="133" spans="1:4" ht="14.25">
      <c r="A133" s="105"/>
      <c r="B133" s="188"/>
      <c r="C133" s="105"/>
      <c r="D133" s="188"/>
    </row>
    <row r="134" spans="1:4" ht="14.25">
      <c r="A134" s="105"/>
      <c r="B134" s="188"/>
      <c r="C134" s="105"/>
      <c r="D134" s="188"/>
    </row>
    <row r="135" spans="1:4" ht="14.25">
      <c r="A135" s="105"/>
      <c r="B135" s="188"/>
      <c r="C135" s="105"/>
      <c r="D135" s="188"/>
    </row>
    <row r="136" spans="1:4" ht="14.25">
      <c r="A136" s="105"/>
      <c r="B136" s="188"/>
      <c r="C136" s="105"/>
      <c r="D136" s="188"/>
    </row>
    <row r="137" spans="1:4" ht="14.25">
      <c r="A137" s="105"/>
      <c r="B137" s="188"/>
      <c r="C137" s="105"/>
      <c r="D137" s="188"/>
    </row>
    <row r="138" spans="1:4" ht="14.25">
      <c r="A138" s="105"/>
      <c r="B138" s="188"/>
      <c r="C138" s="105"/>
      <c r="D138" s="188"/>
    </row>
    <row r="139" spans="1:4" ht="14.25">
      <c r="A139" s="105"/>
      <c r="B139" s="188"/>
      <c r="C139" s="105"/>
      <c r="D139" s="188"/>
    </row>
    <row r="140" spans="1:4" ht="14.25">
      <c r="A140" s="105"/>
      <c r="B140" s="188"/>
      <c r="C140" s="105"/>
      <c r="D140" s="18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4724409448818898" bottom="0.2755905511811024" header="0.31496062992125984" footer="0.3149606299212598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7"/>
  <sheetViews>
    <sheetView zoomScaleSheetLayoutView="100" workbookViewId="0" topLeftCell="A1">
      <selection activeCell="A8" sqref="A8:B8"/>
    </sheetView>
  </sheetViews>
  <sheetFormatPr defaultColWidth="11.33203125" defaultRowHeight="12"/>
  <cols>
    <col min="1" max="1" width="14" style="131" customWidth="1"/>
    <col min="2" max="2" width="50.83203125" style="1" customWidth="1"/>
    <col min="3" max="3" width="13.5" style="1" customWidth="1"/>
    <col min="4" max="4" width="14" style="1" customWidth="1"/>
    <col min="5" max="6" width="10.83203125" style="1" customWidth="1"/>
    <col min="7" max="7" width="8.83203125" style="1" customWidth="1"/>
    <col min="8" max="10" width="10.83203125" style="1" customWidth="1"/>
    <col min="11" max="238" width="9.33203125" style="1" bestFit="1" customWidth="1"/>
    <col min="239" max="241" width="3.66015625" style="1" customWidth="1"/>
    <col min="242" max="242" width="43.66015625" style="1" customWidth="1"/>
    <col min="243" max="249" width="20" style="1" customWidth="1"/>
    <col min="250" max="16384" width="11.33203125" style="1" customWidth="1"/>
  </cols>
  <sheetData>
    <row r="1" spans="1:10" ht="23.25" customHeight="1">
      <c r="A1" s="197" t="s">
        <v>29</v>
      </c>
      <c r="B1" s="79"/>
      <c r="C1" s="79"/>
      <c r="D1" s="79"/>
      <c r="E1" s="79"/>
      <c r="F1" s="79"/>
      <c r="G1" s="79"/>
      <c r="H1" s="79"/>
      <c r="I1" s="79"/>
      <c r="J1" s="79"/>
    </row>
    <row r="2" spans="1:10" ht="13.5">
      <c r="A2" s="80"/>
      <c r="B2" s="132"/>
      <c r="C2" s="132"/>
      <c r="D2" s="132"/>
      <c r="E2" s="132"/>
      <c r="F2" s="132"/>
      <c r="G2" s="132"/>
      <c r="H2" s="132"/>
      <c r="I2" s="132"/>
      <c r="J2" s="82" t="s">
        <v>30</v>
      </c>
    </row>
    <row r="3" spans="1:10" s="144" customFormat="1" ht="15.75" customHeight="1">
      <c r="A3" s="133" t="s">
        <v>3</v>
      </c>
      <c r="B3" s="133"/>
      <c r="C3" s="134"/>
      <c r="D3" s="134"/>
      <c r="E3" s="135"/>
      <c r="F3" s="134"/>
      <c r="G3" s="134"/>
      <c r="H3" s="134"/>
      <c r="I3" s="134"/>
      <c r="J3" s="107" t="s">
        <v>4</v>
      </c>
    </row>
    <row r="4" spans="1:10" s="73" customFormat="1" ht="12.75" customHeight="1">
      <c r="A4" s="145" t="s">
        <v>7</v>
      </c>
      <c r="B4" s="145" t="s">
        <v>31</v>
      </c>
      <c r="C4" s="146" t="s">
        <v>32</v>
      </c>
      <c r="D4" s="146" t="s">
        <v>33</v>
      </c>
      <c r="E4" s="146" t="s">
        <v>34</v>
      </c>
      <c r="F4" s="146" t="s">
        <v>35</v>
      </c>
      <c r="G4" s="146"/>
      <c r="H4" s="146" t="s">
        <v>36</v>
      </c>
      <c r="I4" s="146" t="s">
        <v>37</v>
      </c>
      <c r="J4" s="146" t="s">
        <v>38</v>
      </c>
    </row>
    <row r="5" spans="1:10" s="73" customFormat="1" ht="12.75" customHeight="1">
      <c r="A5" s="138" t="s">
        <v>39</v>
      </c>
      <c r="B5" s="138" t="s">
        <v>40</v>
      </c>
      <c r="C5" s="146" t="s">
        <v>31</v>
      </c>
      <c r="D5" s="146" t="s">
        <v>31</v>
      </c>
      <c r="E5" s="146" t="s">
        <v>31</v>
      </c>
      <c r="F5" s="146"/>
      <c r="G5" s="146"/>
      <c r="H5" s="146" t="s">
        <v>31</v>
      </c>
      <c r="I5" s="146" t="s">
        <v>31</v>
      </c>
      <c r="J5" s="146" t="s">
        <v>41</v>
      </c>
    </row>
    <row r="6" spans="1:10" s="73" customFormat="1" ht="12.75" customHeight="1">
      <c r="A6" s="139" t="s">
        <v>31</v>
      </c>
      <c r="B6" s="139" t="s">
        <v>31</v>
      </c>
      <c r="C6" s="146" t="s">
        <v>31</v>
      </c>
      <c r="D6" s="146" t="s">
        <v>31</v>
      </c>
      <c r="E6" s="146" t="s">
        <v>31</v>
      </c>
      <c r="F6" s="146" t="s">
        <v>41</v>
      </c>
      <c r="G6" s="147" t="s">
        <v>42</v>
      </c>
      <c r="H6" s="146" t="s">
        <v>31</v>
      </c>
      <c r="I6" s="146" t="s">
        <v>31</v>
      </c>
      <c r="J6" s="146" t="s">
        <v>31</v>
      </c>
    </row>
    <row r="7" spans="1:10" s="73" customFormat="1" ht="12.75" customHeight="1">
      <c r="A7" s="140" t="s">
        <v>31</v>
      </c>
      <c r="B7" s="140" t="s">
        <v>31</v>
      </c>
      <c r="C7" s="146" t="s">
        <v>31</v>
      </c>
      <c r="D7" s="146" t="s">
        <v>31</v>
      </c>
      <c r="E7" s="146" t="s">
        <v>31</v>
      </c>
      <c r="F7" s="146"/>
      <c r="G7" s="147"/>
      <c r="H7" s="146" t="s">
        <v>31</v>
      </c>
      <c r="I7" s="146" t="s">
        <v>31</v>
      </c>
      <c r="J7" s="146" t="s">
        <v>31</v>
      </c>
    </row>
    <row r="8" spans="1:10" s="73" customFormat="1" ht="15" customHeight="1">
      <c r="A8" s="141" t="s">
        <v>27</v>
      </c>
      <c r="B8" s="141"/>
      <c r="C8" s="89">
        <f>C9+C14+C17+C22+C28+C31</f>
        <v>1728.6999999999998</v>
      </c>
      <c r="D8" s="89">
        <f>D9+D14+D17+D22+D28+D31</f>
        <v>1728.6999999999998</v>
      </c>
      <c r="E8" s="148"/>
      <c r="F8" s="148"/>
      <c r="G8" s="148"/>
      <c r="H8" s="148"/>
      <c r="I8" s="148"/>
      <c r="J8" s="93"/>
    </row>
    <row r="9" spans="1:10" s="73" customFormat="1" ht="15" customHeight="1">
      <c r="A9" s="91" t="s">
        <v>43</v>
      </c>
      <c r="B9" s="91" t="s">
        <v>44</v>
      </c>
      <c r="C9" s="89">
        <v>1165.5</v>
      </c>
      <c r="D9" s="89">
        <v>1165.5</v>
      </c>
      <c r="E9" s="148"/>
      <c r="F9" s="148"/>
      <c r="G9" s="148"/>
      <c r="H9" s="148"/>
      <c r="I9" s="148"/>
      <c r="J9" s="148"/>
    </row>
    <row r="10" spans="1:10" s="73" customFormat="1" ht="15" customHeight="1">
      <c r="A10" s="92">
        <v>20103</v>
      </c>
      <c r="B10" s="91" t="s">
        <v>45</v>
      </c>
      <c r="C10" s="89">
        <v>1165.5</v>
      </c>
      <c r="D10" s="89">
        <v>1165.5</v>
      </c>
      <c r="E10" s="148"/>
      <c r="F10" s="148"/>
      <c r="G10" s="148"/>
      <c r="H10" s="148"/>
      <c r="I10" s="148"/>
      <c r="J10" s="148"/>
    </row>
    <row r="11" spans="1:10" s="73" customFormat="1" ht="15" customHeight="1">
      <c r="A11" s="92">
        <v>2010301</v>
      </c>
      <c r="B11" s="92" t="s">
        <v>46</v>
      </c>
      <c r="C11" s="93">
        <v>90.77</v>
      </c>
      <c r="D11" s="93">
        <v>90.77</v>
      </c>
      <c r="E11" s="148"/>
      <c r="F11" s="148"/>
      <c r="G11" s="148"/>
      <c r="H11" s="148"/>
      <c r="I11" s="148"/>
      <c r="J11" s="148"/>
    </row>
    <row r="12" spans="1:10" s="73" customFormat="1" ht="15" customHeight="1">
      <c r="A12" s="92">
        <v>2010350</v>
      </c>
      <c r="B12" s="92" t="s">
        <v>47</v>
      </c>
      <c r="C12" s="93">
        <f>367.75-90.77</f>
        <v>276.98</v>
      </c>
      <c r="D12" s="93">
        <f>367.75-90.77</f>
        <v>276.98</v>
      </c>
      <c r="E12" s="148"/>
      <c r="F12" s="148"/>
      <c r="G12" s="148"/>
      <c r="H12" s="148"/>
      <c r="I12" s="148"/>
      <c r="J12" s="148"/>
    </row>
    <row r="13" spans="1:10" s="73" customFormat="1" ht="15" customHeight="1">
      <c r="A13" s="92">
        <v>2010399</v>
      </c>
      <c r="B13" s="92" t="s">
        <v>48</v>
      </c>
      <c r="C13" s="93">
        <v>797.75</v>
      </c>
      <c r="D13" s="93">
        <v>797.75</v>
      </c>
      <c r="E13" s="148"/>
      <c r="F13" s="148"/>
      <c r="G13" s="148"/>
      <c r="H13" s="148"/>
      <c r="I13" s="148"/>
      <c r="J13" s="148"/>
    </row>
    <row r="14" spans="1:10" s="73" customFormat="1" ht="15" customHeight="1">
      <c r="A14" s="91">
        <v>206</v>
      </c>
      <c r="B14" s="91" t="s">
        <v>49</v>
      </c>
      <c r="C14" s="89">
        <v>400</v>
      </c>
      <c r="D14" s="89">
        <v>400</v>
      </c>
      <c r="E14" s="148"/>
      <c r="F14" s="148"/>
      <c r="G14" s="148"/>
      <c r="H14" s="148"/>
      <c r="I14" s="148"/>
      <c r="J14" s="148"/>
    </row>
    <row r="15" spans="1:10" s="73" customFormat="1" ht="15" customHeight="1">
      <c r="A15" s="91">
        <v>20604</v>
      </c>
      <c r="B15" s="91" t="s">
        <v>50</v>
      </c>
      <c r="C15" s="89">
        <v>400</v>
      </c>
      <c r="D15" s="89">
        <v>400</v>
      </c>
      <c r="E15" s="148"/>
      <c r="F15" s="148"/>
      <c r="G15" s="148"/>
      <c r="H15" s="148"/>
      <c r="I15" s="148"/>
      <c r="J15" s="148"/>
    </row>
    <row r="16" spans="1:10" s="73" customFormat="1" ht="15" customHeight="1">
      <c r="A16" s="92">
        <v>2060402</v>
      </c>
      <c r="B16" s="92" t="s">
        <v>51</v>
      </c>
      <c r="C16" s="93">
        <v>400</v>
      </c>
      <c r="D16" s="93">
        <v>400</v>
      </c>
      <c r="E16" s="148"/>
      <c r="F16" s="148"/>
      <c r="G16" s="148"/>
      <c r="H16" s="148"/>
      <c r="I16" s="148"/>
      <c r="J16" s="148"/>
    </row>
    <row r="17" spans="1:10" s="73" customFormat="1" ht="15" customHeight="1">
      <c r="A17" s="91">
        <v>208</v>
      </c>
      <c r="B17" s="91" t="s">
        <v>52</v>
      </c>
      <c r="C17" s="89">
        <v>47.04</v>
      </c>
      <c r="D17" s="89">
        <v>47.04</v>
      </c>
      <c r="E17" s="148"/>
      <c r="F17" s="148"/>
      <c r="G17" s="148"/>
      <c r="H17" s="148"/>
      <c r="I17" s="148"/>
      <c r="J17" s="148"/>
    </row>
    <row r="18" spans="1:10" s="73" customFormat="1" ht="15" customHeight="1">
      <c r="A18" s="91">
        <v>20805</v>
      </c>
      <c r="B18" s="91" t="s">
        <v>53</v>
      </c>
      <c r="C18" s="89">
        <v>47.04</v>
      </c>
      <c r="D18" s="89">
        <v>47.04</v>
      </c>
      <c r="E18" s="148"/>
      <c r="F18" s="148"/>
      <c r="G18" s="148"/>
      <c r="H18" s="148"/>
      <c r="I18" s="148"/>
      <c r="J18" s="148"/>
    </row>
    <row r="19" spans="1:10" s="73" customFormat="1" ht="15" customHeight="1">
      <c r="A19" s="92">
        <v>2080505</v>
      </c>
      <c r="B19" s="92" t="s">
        <v>54</v>
      </c>
      <c r="C19" s="93">
        <v>35.82</v>
      </c>
      <c r="D19" s="93">
        <v>35.82</v>
      </c>
      <c r="E19" s="148"/>
      <c r="F19" s="148"/>
      <c r="G19" s="148"/>
      <c r="H19" s="148"/>
      <c r="I19" s="148"/>
      <c r="J19" s="148"/>
    </row>
    <row r="20" spans="1:10" s="73" customFormat="1" ht="15" customHeight="1">
      <c r="A20" s="92">
        <v>2080506</v>
      </c>
      <c r="B20" s="92" t="s">
        <v>55</v>
      </c>
      <c r="C20" s="93">
        <v>9.66</v>
      </c>
      <c r="D20" s="93">
        <v>9.66</v>
      </c>
      <c r="E20" s="148"/>
      <c r="F20" s="148"/>
      <c r="G20" s="148"/>
      <c r="H20" s="148"/>
      <c r="I20" s="148"/>
      <c r="J20" s="148"/>
    </row>
    <row r="21" spans="1:10" s="73" customFormat="1" ht="15" customHeight="1">
      <c r="A21" s="92">
        <v>2080599</v>
      </c>
      <c r="B21" s="92" t="s">
        <v>56</v>
      </c>
      <c r="C21" s="93">
        <v>1.56</v>
      </c>
      <c r="D21" s="93">
        <v>1.56</v>
      </c>
      <c r="E21" s="148"/>
      <c r="F21" s="148"/>
      <c r="G21" s="148"/>
      <c r="H21" s="148"/>
      <c r="I21" s="148"/>
      <c r="J21" s="148"/>
    </row>
    <row r="22" spans="1:10" s="73" customFormat="1" ht="15" customHeight="1">
      <c r="A22" s="91">
        <v>210</v>
      </c>
      <c r="B22" s="91" t="s">
        <v>57</v>
      </c>
      <c r="C22" s="89">
        <v>17.11</v>
      </c>
      <c r="D22" s="89">
        <v>17.11</v>
      </c>
      <c r="E22" s="148"/>
      <c r="F22" s="148"/>
      <c r="G22" s="148"/>
      <c r="H22" s="148"/>
      <c r="I22" s="148"/>
      <c r="J22" s="148"/>
    </row>
    <row r="23" spans="1:10" s="73" customFormat="1" ht="15" customHeight="1">
      <c r="A23" s="91">
        <v>21011</v>
      </c>
      <c r="B23" s="91" t="s">
        <v>58</v>
      </c>
      <c r="C23" s="89">
        <v>17.11</v>
      </c>
      <c r="D23" s="89">
        <v>17.11</v>
      </c>
      <c r="E23" s="148"/>
      <c r="F23" s="148"/>
      <c r="G23" s="148"/>
      <c r="H23" s="148"/>
      <c r="I23" s="148"/>
      <c r="J23" s="148"/>
    </row>
    <row r="24" spans="1:10" s="73" customFormat="1" ht="15" customHeight="1">
      <c r="A24" s="92">
        <v>2101101</v>
      </c>
      <c r="B24" s="92" t="s">
        <v>59</v>
      </c>
      <c r="C24" s="93">
        <v>5.1</v>
      </c>
      <c r="D24" s="93">
        <v>5.1</v>
      </c>
      <c r="E24" s="148"/>
      <c r="F24" s="148"/>
      <c r="G24" s="148"/>
      <c r="H24" s="148"/>
      <c r="I24" s="148"/>
      <c r="J24" s="148"/>
    </row>
    <row r="25" spans="1:10" s="73" customFormat="1" ht="15" customHeight="1">
      <c r="A25" s="92">
        <v>2101102</v>
      </c>
      <c r="B25" s="92" t="s">
        <v>60</v>
      </c>
      <c r="C25" s="93">
        <v>8.01</v>
      </c>
      <c r="D25" s="93">
        <v>8.01</v>
      </c>
      <c r="E25" s="148"/>
      <c r="F25" s="148"/>
      <c r="G25" s="148"/>
      <c r="H25" s="148"/>
      <c r="I25" s="148"/>
      <c r="J25" s="148"/>
    </row>
    <row r="26" spans="1:10" s="73" customFormat="1" ht="15" customHeight="1">
      <c r="A26" s="92">
        <v>2101103</v>
      </c>
      <c r="B26" s="92" t="s">
        <v>61</v>
      </c>
      <c r="C26" s="93">
        <v>0.96</v>
      </c>
      <c r="D26" s="93">
        <v>0.96</v>
      </c>
      <c r="E26" s="148"/>
      <c r="F26" s="148"/>
      <c r="G26" s="148"/>
      <c r="H26" s="148"/>
      <c r="I26" s="148"/>
      <c r="J26" s="148"/>
    </row>
    <row r="27" spans="1:10" s="73" customFormat="1" ht="15" customHeight="1">
      <c r="A27" s="92">
        <v>2101199</v>
      </c>
      <c r="B27" s="92" t="s">
        <v>62</v>
      </c>
      <c r="C27" s="93">
        <v>3.04</v>
      </c>
      <c r="D27" s="93">
        <v>3.04</v>
      </c>
      <c r="E27" s="148"/>
      <c r="F27" s="148"/>
      <c r="G27" s="148"/>
      <c r="H27" s="148"/>
      <c r="I27" s="148"/>
      <c r="J27" s="148"/>
    </row>
    <row r="28" spans="1:10" s="73" customFormat="1" ht="15" customHeight="1">
      <c r="A28" s="91">
        <v>217</v>
      </c>
      <c r="B28" s="91" t="s">
        <v>63</v>
      </c>
      <c r="C28" s="89">
        <v>72</v>
      </c>
      <c r="D28" s="89">
        <v>72</v>
      </c>
      <c r="E28" s="148"/>
      <c r="F28" s="148"/>
      <c r="G28" s="148"/>
      <c r="H28" s="148"/>
      <c r="I28" s="148"/>
      <c r="J28" s="148"/>
    </row>
    <row r="29" spans="1:10" s="73" customFormat="1" ht="15" customHeight="1">
      <c r="A29" s="91">
        <v>21703</v>
      </c>
      <c r="B29" s="91" t="s">
        <v>64</v>
      </c>
      <c r="C29" s="89">
        <v>72</v>
      </c>
      <c r="D29" s="89">
        <v>72</v>
      </c>
      <c r="E29" s="148"/>
      <c r="F29" s="148"/>
      <c r="G29" s="148"/>
      <c r="H29" s="148"/>
      <c r="I29" s="148"/>
      <c r="J29" s="148"/>
    </row>
    <row r="30" spans="1:10" s="73" customFormat="1" ht="15" customHeight="1">
      <c r="A30" s="92">
        <v>2170302</v>
      </c>
      <c r="B30" s="92" t="s">
        <v>65</v>
      </c>
      <c r="C30" s="93">
        <v>72</v>
      </c>
      <c r="D30" s="93">
        <v>72</v>
      </c>
      <c r="E30" s="148"/>
      <c r="F30" s="148"/>
      <c r="G30" s="148"/>
      <c r="H30" s="148"/>
      <c r="I30" s="148"/>
      <c r="J30" s="148"/>
    </row>
    <row r="31" spans="1:10" s="73" customFormat="1" ht="15" customHeight="1">
      <c r="A31" s="91">
        <v>221</v>
      </c>
      <c r="B31" s="198" t="s">
        <v>66</v>
      </c>
      <c r="C31" s="89">
        <v>27.05</v>
      </c>
      <c r="D31" s="89">
        <v>27.05</v>
      </c>
      <c r="E31" s="148"/>
      <c r="F31" s="148"/>
      <c r="G31" s="148"/>
      <c r="H31" s="148"/>
      <c r="I31" s="148"/>
      <c r="J31" s="148"/>
    </row>
    <row r="32" spans="1:10" s="73" customFormat="1" ht="15" customHeight="1">
      <c r="A32" s="91">
        <v>22102</v>
      </c>
      <c r="B32" s="91" t="s">
        <v>67</v>
      </c>
      <c r="C32" s="89">
        <v>27.05</v>
      </c>
      <c r="D32" s="89">
        <v>27.05</v>
      </c>
      <c r="E32" s="148"/>
      <c r="F32" s="148"/>
      <c r="G32" s="148"/>
      <c r="H32" s="148"/>
      <c r="I32" s="148"/>
      <c r="J32" s="148"/>
    </row>
    <row r="33" spans="1:10" s="73" customFormat="1" ht="15" customHeight="1">
      <c r="A33" s="92">
        <v>2210201</v>
      </c>
      <c r="B33" s="92" t="s">
        <v>68</v>
      </c>
      <c r="C33" s="93">
        <v>27.05</v>
      </c>
      <c r="D33" s="93">
        <v>27.05</v>
      </c>
      <c r="E33" s="148"/>
      <c r="F33" s="148"/>
      <c r="G33" s="148"/>
      <c r="H33" s="148"/>
      <c r="I33" s="148"/>
      <c r="J33" s="148"/>
    </row>
    <row r="34" spans="1:10" ht="15" customHeight="1">
      <c r="A34" s="44" t="s">
        <v>69</v>
      </c>
      <c r="B34" s="149"/>
      <c r="C34" s="150"/>
      <c r="D34" s="150"/>
      <c r="E34" s="150"/>
      <c r="F34" s="150"/>
      <c r="G34" s="150"/>
      <c r="H34" s="150"/>
      <c r="I34" s="150"/>
      <c r="J34" s="150"/>
    </row>
    <row r="35" spans="1:10" ht="21" customHeight="1">
      <c r="A35" s="151" t="s">
        <v>70</v>
      </c>
      <c r="C35" s="152"/>
      <c r="D35" s="152"/>
      <c r="E35" s="152"/>
      <c r="F35" s="152"/>
      <c r="G35" s="152"/>
      <c r="H35" s="152"/>
      <c r="I35" s="152"/>
      <c r="J35" s="152"/>
    </row>
    <row r="36" spans="3:10" ht="21" customHeight="1">
      <c r="C36" s="152"/>
      <c r="D36" s="152"/>
      <c r="E36" s="152"/>
      <c r="F36" s="152"/>
      <c r="G36" s="152"/>
      <c r="H36" s="152"/>
      <c r="I36" s="152"/>
      <c r="J36" s="152"/>
    </row>
    <row r="37" spans="3:10" ht="21" customHeight="1">
      <c r="C37" s="152"/>
      <c r="D37" s="152"/>
      <c r="E37" s="152"/>
      <c r="F37" s="152"/>
      <c r="G37" s="152"/>
      <c r="H37" s="152"/>
      <c r="I37" s="152"/>
      <c r="J37" s="152"/>
    </row>
    <row r="38" spans="3:10" ht="21" customHeight="1">
      <c r="C38" s="152"/>
      <c r="D38" s="152"/>
      <c r="E38" s="152"/>
      <c r="F38" s="152"/>
      <c r="G38" s="152"/>
      <c r="H38" s="152"/>
      <c r="I38" s="152"/>
      <c r="J38" s="152"/>
    </row>
    <row r="39" spans="3:10" ht="21" customHeight="1">
      <c r="C39" s="152"/>
      <c r="D39" s="152"/>
      <c r="E39" s="152"/>
      <c r="F39" s="152"/>
      <c r="G39" s="152"/>
      <c r="H39" s="152"/>
      <c r="I39" s="152"/>
      <c r="J39" s="152"/>
    </row>
    <row r="40" spans="3:10" ht="21" customHeight="1">
      <c r="C40" s="152"/>
      <c r="D40" s="152"/>
      <c r="E40" s="152"/>
      <c r="F40" s="152"/>
      <c r="G40" s="152"/>
      <c r="H40" s="152"/>
      <c r="I40" s="152"/>
      <c r="J40" s="152"/>
    </row>
    <row r="41" spans="3:10" ht="21" customHeight="1">
      <c r="C41" s="152"/>
      <c r="D41" s="152"/>
      <c r="E41" s="152"/>
      <c r="F41" s="152"/>
      <c r="G41" s="152"/>
      <c r="H41" s="152"/>
      <c r="I41" s="152"/>
      <c r="J41" s="152"/>
    </row>
    <row r="42" spans="3:10" ht="21" customHeight="1">
      <c r="C42" s="152"/>
      <c r="D42" s="152"/>
      <c r="E42" s="152"/>
      <c r="F42" s="152"/>
      <c r="G42" s="152"/>
      <c r="H42" s="152"/>
      <c r="I42" s="152"/>
      <c r="J42" s="152"/>
    </row>
    <row r="43" spans="3:10" ht="21" customHeight="1">
      <c r="C43" s="152"/>
      <c r="D43" s="152"/>
      <c r="E43" s="152"/>
      <c r="F43" s="152"/>
      <c r="G43" s="152"/>
      <c r="H43" s="152"/>
      <c r="I43" s="152"/>
      <c r="J43" s="152"/>
    </row>
    <row r="44" spans="3:10" ht="21" customHeight="1">
      <c r="C44" s="152"/>
      <c r="D44" s="152"/>
      <c r="E44" s="152"/>
      <c r="F44" s="152"/>
      <c r="G44" s="152"/>
      <c r="H44" s="152"/>
      <c r="I44" s="152"/>
      <c r="J44" s="152"/>
    </row>
    <row r="45" spans="3:10" ht="21" customHeight="1">
      <c r="C45" s="152"/>
      <c r="D45" s="152"/>
      <c r="E45" s="152"/>
      <c r="F45" s="152"/>
      <c r="G45" s="152"/>
      <c r="H45" s="152"/>
      <c r="I45" s="152"/>
      <c r="J45" s="152"/>
    </row>
    <row r="46" spans="3:10" ht="21" customHeight="1">
      <c r="C46" s="152"/>
      <c r="D46" s="152"/>
      <c r="E46" s="152"/>
      <c r="F46" s="152"/>
      <c r="G46" s="152"/>
      <c r="H46" s="152"/>
      <c r="I46" s="152"/>
      <c r="J46" s="152"/>
    </row>
    <row r="47" spans="3:10" ht="21" customHeight="1">
      <c r="C47" s="152"/>
      <c r="D47" s="152"/>
      <c r="E47" s="152"/>
      <c r="F47" s="152"/>
      <c r="G47" s="152"/>
      <c r="H47" s="152"/>
      <c r="I47" s="152"/>
      <c r="J47" s="152"/>
    </row>
    <row r="48" spans="3:10" ht="21" customHeight="1">
      <c r="C48" s="152"/>
      <c r="D48" s="152"/>
      <c r="E48" s="152"/>
      <c r="F48" s="152"/>
      <c r="G48" s="152"/>
      <c r="H48" s="152"/>
      <c r="I48" s="152"/>
      <c r="J48" s="152"/>
    </row>
    <row r="49" spans="3:10" ht="11.25">
      <c r="C49" s="152"/>
      <c r="D49" s="152"/>
      <c r="E49" s="152"/>
      <c r="F49" s="152"/>
      <c r="G49" s="152"/>
      <c r="H49" s="152"/>
      <c r="I49" s="152"/>
      <c r="J49" s="152"/>
    </row>
    <row r="50" spans="3:10" ht="11.25">
      <c r="C50" s="152"/>
      <c r="D50" s="152"/>
      <c r="E50" s="152"/>
      <c r="F50" s="152"/>
      <c r="G50" s="152"/>
      <c r="H50" s="152"/>
      <c r="I50" s="152"/>
      <c r="J50" s="152"/>
    </row>
    <row r="51" spans="3:10" ht="11.25">
      <c r="C51" s="152"/>
      <c r="D51" s="152"/>
      <c r="E51" s="152"/>
      <c r="F51" s="152"/>
      <c r="G51" s="152"/>
      <c r="H51" s="152"/>
      <c r="I51" s="152"/>
      <c r="J51" s="152"/>
    </row>
    <row r="52" spans="3:10" ht="11.25">
      <c r="C52" s="152"/>
      <c r="D52" s="152"/>
      <c r="E52" s="152"/>
      <c r="F52" s="152"/>
      <c r="G52" s="152"/>
      <c r="H52" s="152"/>
      <c r="I52" s="152"/>
      <c r="J52" s="152"/>
    </row>
    <row r="53" spans="3:10" ht="11.25">
      <c r="C53" s="152"/>
      <c r="D53" s="152"/>
      <c r="E53" s="152"/>
      <c r="F53" s="152"/>
      <c r="G53" s="152"/>
      <c r="H53" s="152"/>
      <c r="I53" s="152"/>
      <c r="J53" s="152"/>
    </row>
    <row r="54" spans="3:10" ht="11.25">
      <c r="C54" s="152"/>
      <c r="D54" s="152"/>
      <c r="E54" s="152"/>
      <c r="F54" s="152"/>
      <c r="G54" s="152"/>
      <c r="H54" s="152"/>
      <c r="I54" s="152"/>
      <c r="J54" s="152"/>
    </row>
    <row r="55" spans="3:10" ht="11.25">
      <c r="C55" s="152"/>
      <c r="D55" s="152"/>
      <c r="E55" s="152"/>
      <c r="F55" s="152"/>
      <c r="G55" s="152"/>
      <c r="H55" s="152"/>
      <c r="I55" s="152"/>
      <c r="J55" s="152"/>
    </row>
    <row r="56" spans="3:10" ht="11.25">
      <c r="C56" s="152"/>
      <c r="D56" s="152"/>
      <c r="E56" s="152"/>
      <c r="F56" s="152"/>
      <c r="G56" s="152"/>
      <c r="H56" s="152"/>
      <c r="I56" s="152"/>
      <c r="J56" s="152"/>
    </row>
    <row r="57" spans="3:10" ht="11.25">
      <c r="C57" s="152"/>
      <c r="D57" s="152"/>
      <c r="E57" s="152"/>
      <c r="F57" s="152"/>
      <c r="G57" s="152"/>
      <c r="H57" s="152"/>
      <c r="I57" s="152"/>
      <c r="J57" s="152"/>
    </row>
    <row r="58" spans="3:10" ht="11.25">
      <c r="C58" s="152"/>
      <c r="D58" s="152"/>
      <c r="E58" s="152"/>
      <c r="F58" s="152"/>
      <c r="G58" s="152"/>
      <c r="H58" s="152"/>
      <c r="I58" s="152"/>
      <c r="J58" s="152"/>
    </row>
    <row r="59" spans="3:10" ht="11.25">
      <c r="C59" s="152"/>
      <c r="D59" s="152"/>
      <c r="E59" s="152"/>
      <c r="F59" s="152"/>
      <c r="G59" s="152"/>
      <c r="H59" s="152"/>
      <c r="I59" s="152"/>
      <c r="J59" s="152"/>
    </row>
    <row r="60" spans="3:10" ht="11.25">
      <c r="C60" s="152"/>
      <c r="D60" s="152"/>
      <c r="E60" s="152"/>
      <c r="F60" s="152"/>
      <c r="G60" s="152"/>
      <c r="H60" s="152"/>
      <c r="I60" s="152"/>
      <c r="J60" s="152"/>
    </row>
    <row r="61" spans="3:10" ht="11.25">
      <c r="C61" s="152"/>
      <c r="D61" s="152"/>
      <c r="E61" s="152"/>
      <c r="F61" s="152"/>
      <c r="G61" s="152"/>
      <c r="H61" s="152"/>
      <c r="I61" s="152"/>
      <c r="J61" s="152"/>
    </row>
    <row r="62" spans="3:10" ht="11.25">
      <c r="C62" s="152"/>
      <c r="D62" s="152"/>
      <c r="E62" s="152"/>
      <c r="F62" s="152"/>
      <c r="G62" s="152"/>
      <c r="H62" s="152"/>
      <c r="I62" s="152"/>
      <c r="J62" s="152"/>
    </row>
    <row r="63" spans="3:10" ht="11.25">
      <c r="C63" s="152"/>
      <c r="D63" s="152"/>
      <c r="E63" s="152"/>
      <c r="F63" s="152"/>
      <c r="G63" s="152"/>
      <c r="H63" s="152"/>
      <c r="I63" s="152"/>
      <c r="J63" s="152"/>
    </row>
    <row r="64" spans="3:10" ht="11.25">
      <c r="C64" s="152"/>
      <c r="D64" s="152"/>
      <c r="E64" s="152"/>
      <c r="F64" s="152"/>
      <c r="G64" s="152"/>
      <c r="H64" s="152"/>
      <c r="I64" s="152"/>
      <c r="J64" s="152"/>
    </row>
    <row r="65" spans="3:10" ht="11.25">
      <c r="C65" s="152"/>
      <c r="D65" s="152"/>
      <c r="E65" s="152"/>
      <c r="F65" s="152"/>
      <c r="G65" s="152"/>
      <c r="H65" s="152"/>
      <c r="I65" s="152"/>
      <c r="J65" s="152"/>
    </row>
    <row r="66" spans="3:10" ht="11.25">
      <c r="C66" s="152"/>
      <c r="D66" s="152"/>
      <c r="E66" s="152"/>
      <c r="F66" s="152"/>
      <c r="G66" s="152"/>
      <c r="H66" s="152"/>
      <c r="I66" s="152"/>
      <c r="J66" s="152"/>
    </row>
    <row r="67" spans="3:10" ht="11.25">
      <c r="C67" s="152"/>
      <c r="D67" s="152"/>
      <c r="E67" s="152"/>
      <c r="F67" s="152"/>
      <c r="G67" s="152"/>
      <c r="H67" s="152"/>
      <c r="I67" s="152"/>
      <c r="J67" s="152"/>
    </row>
    <row r="68" spans="3:10" ht="11.25">
      <c r="C68" s="152"/>
      <c r="D68" s="152"/>
      <c r="E68" s="152"/>
      <c r="F68" s="152"/>
      <c r="G68" s="152"/>
      <c r="H68" s="152"/>
      <c r="I68" s="152"/>
      <c r="J68" s="152"/>
    </row>
    <row r="69" spans="3:10" ht="11.25">
      <c r="C69" s="152"/>
      <c r="D69" s="152"/>
      <c r="E69" s="152"/>
      <c r="F69" s="152"/>
      <c r="G69" s="152"/>
      <c r="H69" s="152"/>
      <c r="I69" s="152"/>
      <c r="J69" s="152"/>
    </row>
    <row r="70" spans="3:10" ht="11.25">
      <c r="C70" s="152"/>
      <c r="D70" s="152"/>
      <c r="E70" s="152"/>
      <c r="F70" s="152"/>
      <c r="G70" s="152"/>
      <c r="H70" s="152"/>
      <c r="I70" s="152"/>
      <c r="J70" s="152"/>
    </row>
    <row r="71" spans="3:10" ht="11.25">
      <c r="C71" s="152"/>
      <c r="D71" s="152"/>
      <c r="E71" s="152"/>
      <c r="F71" s="152"/>
      <c r="G71" s="152"/>
      <c r="H71" s="152"/>
      <c r="I71" s="152"/>
      <c r="J71" s="152"/>
    </row>
    <row r="72" spans="3:10" ht="11.25">
      <c r="C72" s="152"/>
      <c r="D72" s="152"/>
      <c r="E72" s="152"/>
      <c r="F72" s="152"/>
      <c r="G72" s="152"/>
      <c r="H72" s="152"/>
      <c r="I72" s="152"/>
      <c r="J72" s="152"/>
    </row>
    <row r="73" spans="3:10" ht="11.25">
      <c r="C73" s="152"/>
      <c r="D73" s="152"/>
      <c r="E73" s="152"/>
      <c r="F73" s="152"/>
      <c r="G73" s="152"/>
      <c r="H73" s="152"/>
      <c r="I73" s="152"/>
      <c r="J73" s="152"/>
    </row>
    <row r="74" spans="3:10" ht="11.25">
      <c r="C74" s="152"/>
      <c r="D74" s="152"/>
      <c r="E74" s="152"/>
      <c r="F74" s="152"/>
      <c r="G74" s="152"/>
      <c r="H74" s="152"/>
      <c r="I74" s="152"/>
      <c r="J74" s="152"/>
    </row>
    <row r="75" spans="3:10" ht="11.25">
      <c r="C75" s="152"/>
      <c r="D75" s="152"/>
      <c r="E75" s="152"/>
      <c r="F75" s="152"/>
      <c r="G75" s="152"/>
      <c r="H75" s="152"/>
      <c r="I75" s="152"/>
      <c r="J75" s="152"/>
    </row>
    <row r="76" spans="3:10" ht="11.25">
      <c r="C76" s="152"/>
      <c r="D76" s="152"/>
      <c r="E76" s="152"/>
      <c r="F76" s="152"/>
      <c r="G76" s="152"/>
      <c r="H76" s="152"/>
      <c r="I76" s="152"/>
      <c r="J76" s="152"/>
    </row>
    <row r="77" spans="3:10" ht="11.25">
      <c r="C77" s="152"/>
      <c r="D77" s="152"/>
      <c r="E77" s="152"/>
      <c r="F77" s="152"/>
      <c r="G77" s="152"/>
      <c r="H77" s="152"/>
      <c r="I77" s="152"/>
      <c r="J77" s="152"/>
    </row>
    <row r="78" spans="3:10" ht="11.25">
      <c r="C78" s="152"/>
      <c r="D78" s="152"/>
      <c r="E78" s="152"/>
      <c r="F78" s="152"/>
      <c r="G78" s="152"/>
      <c r="H78" s="152"/>
      <c r="I78" s="152"/>
      <c r="J78" s="152"/>
    </row>
    <row r="79" spans="3:10" ht="11.25">
      <c r="C79" s="152"/>
      <c r="D79" s="152"/>
      <c r="E79" s="152"/>
      <c r="F79" s="152"/>
      <c r="G79" s="152"/>
      <c r="H79" s="152"/>
      <c r="I79" s="152"/>
      <c r="J79" s="152"/>
    </row>
    <row r="80" spans="3:10" ht="11.25">
      <c r="C80" s="152"/>
      <c r="D80" s="152"/>
      <c r="E80" s="152"/>
      <c r="F80" s="152"/>
      <c r="G80" s="152"/>
      <c r="H80" s="152"/>
      <c r="I80" s="152"/>
      <c r="J80" s="152"/>
    </row>
    <row r="81" spans="3:10" ht="11.25">
      <c r="C81" s="152"/>
      <c r="D81" s="152"/>
      <c r="E81" s="152"/>
      <c r="F81" s="152"/>
      <c r="G81" s="152"/>
      <c r="H81" s="152"/>
      <c r="I81" s="152"/>
      <c r="J81" s="152"/>
    </row>
    <row r="82" spans="3:10" ht="11.25">
      <c r="C82" s="152"/>
      <c r="D82" s="152"/>
      <c r="E82" s="152"/>
      <c r="F82" s="152"/>
      <c r="G82" s="152"/>
      <c r="H82" s="152"/>
      <c r="I82" s="152"/>
      <c r="J82" s="152"/>
    </row>
    <row r="83" spans="3:10" ht="11.25">
      <c r="C83" s="152"/>
      <c r="D83" s="152"/>
      <c r="E83" s="152"/>
      <c r="F83" s="152"/>
      <c r="G83" s="152"/>
      <c r="H83" s="152"/>
      <c r="I83" s="152"/>
      <c r="J83" s="152"/>
    </row>
    <row r="84" spans="3:10" ht="11.25">
      <c r="C84" s="152"/>
      <c r="D84" s="152"/>
      <c r="E84" s="152"/>
      <c r="F84" s="152"/>
      <c r="G84" s="152"/>
      <c r="H84" s="152"/>
      <c r="I84" s="152"/>
      <c r="J84" s="152"/>
    </row>
    <row r="85" spans="3:10" ht="11.25">
      <c r="C85" s="152"/>
      <c r="D85" s="152"/>
      <c r="E85" s="152"/>
      <c r="F85" s="152"/>
      <c r="G85" s="152"/>
      <c r="H85" s="152"/>
      <c r="I85" s="152"/>
      <c r="J85" s="152"/>
    </row>
    <row r="86" spans="3:10" ht="11.25">
      <c r="C86" s="152"/>
      <c r="D86" s="152"/>
      <c r="E86" s="152"/>
      <c r="F86" s="152"/>
      <c r="G86" s="152"/>
      <c r="H86" s="152"/>
      <c r="I86" s="152"/>
      <c r="J86" s="152"/>
    </row>
    <row r="87" spans="3:10" ht="11.25">
      <c r="C87" s="152"/>
      <c r="D87" s="152"/>
      <c r="E87" s="152"/>
      <c r="F87" s="152"/>
      <c r="G87" s="152"/>
      <c r="H87" s="152"/>
      <c r="I87" s="152"/>
      <c r="J87" s="152"/>
    </row>
    <row r="88" spans="3:10" ht="11.25">
      <c r="C88" s="152"/>
      <c r="D88" s="152"/>
      <c r="E88" s="152"/>
      <c r="F88" s="152"/>
      <c r="G88" s="152"/>
      <c r="H88" s="152"/>
      <c r="I88" s="152"/>
      <c r="J88" s="152"/>
    </row>
    <row r="89" spans="3:10" ht="11.25">
      <c r="C89" s="152"/>
      <c r="D89" s="152"/>
      <c r="E89" s="152"/>
      <c r="F89" s="152"/>
      <c r="G89" s="152"/>
      <c r="H89" s="152"/>
      <c r="I89" s="152"/>
      <c r="J89" s="152"/>
    </row>
    <row r="90" spans="3:10" ht="11.25">
      <c r="C90" s="152"/>
      <c r="D90" s="152"/>
      <c r="E90" s="152"/>
      <c r="F90" s="152"/>
      <c r="G90" s="152"/>
      <c r="H90" s="152"/>
      <c r="I90" s="152"/>
      <c r="J90" s="152"/>
    </row>
    <row r="91" spans="3:10" ht="11.25">
      <c r="C91" s="152"/>
      <c r="D91" s="152"/>
      <c r="E91" s="152"/>
      <c r="F91" s="152"/>
      <c r="G91" s="152"/>
      <c r="H91" s="152"/>
      <c r="I91" s="152"/>
      <c r="J91" s="152"/>
    </row>
    <row r="92" spans="3:10" ht="11.25">
      <c r="C92" s="152"/>
      <c r="D92" s="152"/>
      <c r="E92" s="152"/>
      <c r="F92" s="152"/>
      <c r="G92" s="152"/>
      <c r="H92" s="152"/>
      <c r="I92" s="152"/>
      <c r="J92" s="152"/>
    </row>
    <row r="93" spans="3:10" ht="11.25">
      <c r="C93" s="152"/>
      <c r="D93" s="152"/>
      <c r="E93" s="152"/>
      <c r="F93" s="152"/>
      <c r="G93" s="152"/>
      <c r="H93" s="152"/>
      <c r="I93" s="152"/>
      <c r="J93" s="152"/>
    </row>
    <row r="94" spans="3:10" ht="11.25">
      <c r="C94" s="152"/>
      <c r="D94" s="152"/>
      <c r="E94" s="152"/>
      <c r="F94" s="152"/>
      <c r="G94" s="152"/>
      <c r="H94" s="152"/>
      <c r="I94" s="152"/>
      <c r="J94" s="152"/>
    </row>
    <row r="95" spans="3:10" ht="11.25">
      <c r="C95" s="152"/>
      <c r="D95" s="152"/>
      <c r="E95" s="152"/>
      <c r="F95" s="152"/>
      <c r="G95" s="152"/>
      <c r="H95" s="152"/>
      <c r="I95" s="152"/>
      <c r="J95" s="152"/>
    </row>
    <row r="96" spans="3:10" ht="11.25">
      <c r="C96" s="152"/>
      <c r="D96" s="152"/>
      <c r="E96" s="152"/>
      <c r="F96" s="152"/>
      <c r="G96" s="152"/>
      <c r="H96" s="152"/>
      <c r="I96" s="152"/>
      <c r="J96" s="152"/>
    </row>
    <row r="97" spans="3:10" ht="11.25">
      <c r="C97" s="152"/>
      <c r="D97" s="152"/>
      <c r="E97" s="152"/>
      <c r="F97" s="152"/>
      <c r="G97" s="152"/>
      <c r="H97" s="152"/>
      <c r="I97" s="152"/>
      <c r="J97" s="152"/>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3" top="0.4724409448818898" bottom="0.1968503937007874" header="0.31496062992125984" footer="0.3149606299212598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8" sqref="A8:B8"/>
    </sheetView>
  </sheetViews>
  <sheetFormatPr defaultColWidth="9.33203125" defaultRowHeight="12"/>
  <cols>
    <col min="1" max="1" width="14" style="131" customWidth="1"/>
    <col min="2" max="2" width="42.16015625" style="1" customWidth="1"/>
    <col min="3" max="3" width="17.5" style="1" customWidth="1"/>
    <col min="4" max="5" width="16.5" style="1" customWidth="1"/>
    <col min="6" max="8" width="12" style="1" customWidth="1"/>
    <col min="9" max="9" width="9.33203125" style="1" customWidth="1"/>
    <col min="10" max="10" width="21.83203125" style="1" customWidth="1"/>
    <col min="11"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21.75" customHeight="1">
      <c r="A1" s="197" t="s">
        <v>71</v>
      </c>
      <c r="B1" s="79"/>
      <c r="C1" s="79"/>
      <c r="D1" s="79"/>
      <c r="E1" s="79"/>
      <c r="F1" s="79"/>
      <c r="G1" s="79"/>
      <c r="H1" s="79"/>
    </row>
    <row r="2" spans="1:8" ht="13.5">
      <c r="A2" s="80"/>
      <c r="B2" s="132"/>
      <c r="C2" s="132"/>
      <c r="D2" s="132"/>
      <c r="E2" s="132"/>
      <c r="F2" s="132"/>
      <c r="G2" s="132"/>
      <c r="H2" s="82" t="s">
        <v>72</v>
      </c>
    </row>
    <row r="3" spans="1:8" s="129" customFormat="1" ht="15" customHeight="1">
      <c r="A3" s="133" t="s">
        <v>3</v>
      </c>
      <c r="B3" s="133"/>
      <c r="C3" s="134"/>
      <c r="D3" s="134"/>
      <c r="E3" s="135"/>
      <c r="F3" s="134"/>
      <c r="G3" s="134"/>
      <c r="H3" s="107" t="s">
        <v>4</v>
      </c>
    </row>
    <row r="4" spans="1:8" s="73" customFormat="1" ht="15" customHeight="1">
      <c r="A4" s="136" t="s">
        <v>7</v>
      </c>
      <c r="B4" s="137" t="s">
        <v>31</v>
      </c>
      <c r="C4" s="138" t="s">
        <v>22</v>
      </c>
      <c r="D4" s="138" t="s">
        <v>73</v>
      </c>
      <c r="E4" s="138" t="s">
        <v>74</v>
      </c>
      <c r="F4" s="138" t="s">
        <v>75</v>
      </c>
      <c r="G4" s="138" t="s">
        <v>76</v>
      </c>
      <c r="H4" s="138" t="s">
        <v>77</v>
      </c>
    </row>
    <row r="5" spans="1:8" s="73" customFormat="1" ht="15" customHeight="1">
      <c r="A5" s="138" t="s">
        <v>39</v>
      </c>
      <c r="B5" s="138" t="s">
        <v>40</v>
      </c>
      <c r="C5" s="139"/>
      <c r="D5" s="139"/>
      <c r="E5" s="139"/>
      <c r="F5" s="139"/>
      <c r="G5" s="139"/>
      <c r="H5" s="139"/>
    </row>
    <row r="6" spans="1:8" s="73" customFormat="1" ht="15" customHeight="1">
      <c r="A6" s="139"/>
      <c r="B6" s="139" t="s">
        <v>31</v>
      </c>
      <c r="C6" s="139"/>
      <c r="D6" s="139"/>
      <c r="E6" s="139"/>
      <c r="F6" s="139"/>
      <c r="G6" s="139"/>
      <c r="H6" s="139"/>
    </row>
    <row r="7" spans="1:8" s="73" customFormat="1" ht="3" customHeight="1">
      <c r="A7" s="140"/>
      <c r="B7" s="140" t="s">
        <v>31</v>
      </c>
      <c r="C7" s="140"/>
      <c r="D7" s="140"/>
      <c r="E7" s="140"/>
      <c r="F7" s="140"/>
      <c r="G7" s="140"/>
      <c r="H7" s="140"/>
    </row>
    <row r="8" spans="1:8" s="73" customFormat="1" ht="13.5" customHeight="1">
      <c r="A8" s="141" t="s">
        <v>27</v>
      </c>
      <c r="B8" s="141"/>
      <c r="C8" s="89">
        <f>D8+E8</f>
        <v>9760.65</v>
      </c>
      <c r="D8" s="89">
        <v>500.68</v>
      </c>
      <c r="E8" s="89">
        <f>E9+E14+E17+E22+E28+E33</f>
        <v>9259.97</v>
      </c>
      <c r="F8" s="94"/>
      <c r="G8" s="94"/>
      <c r="H8" s="94"/>
    </row>
    <row r="9" spans="1:11" s="73" customFormat="1" ht="13.5" customHeight="1">
      <c r="A9" s="91" t="s">
        <v>43</v>
      </c>
      <c r="B9" s="91" t="s">
        <v>44</v>
      </c>
      <c r="C9" s="89">
        <f>D9+E9</f>
        <v>1209.27</v>
      </c>
      <c r="D9" s="89">
        <v>413.75</v>
      </c>
      <c r="E9" s="96">
        <v>795.52</v>
      </c>
      <c r="F9" s="94"/>
      <c r="G9" s="94"/>
      <c r="H9" s="94"/>
      <c r="K9" s="128"/>
    </row>
    <row r="10" spans="1:8" s="73" customFormat="1" ht="13.5" customHeight="1">
      <c r="A10" s="92">
        <v>20103</v>
      </c>
      <c r="B10" s="91" t="s">
        <v>45</v>
      </c>
      <c r="C10" s="93">
        <f>SUM(C11:C13)</f>
        <v>1209.27</v>
      </c>
      <c r="D10" s="93">
        <f>SUM(D11:D13)</f>
        <v>413.75</v>
      </c>
      <c r="E10" s="93">
        <f>SUM(E11:E13)</f>
        <v>795.52</v>
      </c>
      <c r="F10" s="94"/>
      <c r="G10" s="94"/>
      <c r="H10" s="94"/>
    </row>
    <row r="11" spans="1:8" s="73" customFormat="1" ht="13.5" customHeight="1">
      <c r="A11" s="92">
        <v>2010301</v>
      </c>
      <c r="B11" s="92" t="s">
        <v>46</v>
      </c>
      <c r="C11" s="93">
        <f>D11+E11</f>
        <v>90.75</v>
      </c>
      <c r="D11" s="93">
        <v>90.75</v>
      </c>
      <c r="E11" s="94"/>
      <c r="F11" s="94"/>
      <c r="G11" s="94"/>
      <c r="H11" s="94"/>
    </row>
    <row r="12" spans="1:8" s="73" customFormat="1" ht="13.5" customHeight="1">
      <c r="A12" s="92">
        <v>2010350</v>
      </c>
      <c r="B12" s="92" t="s">
        <v>47</v>
      </c>
      <c r="C12" s="93">
        <f>D12+E12</f>
        <v>323</v>
      </c>
      <c r="D12" s="93">
        <v>323</v>
      </c>
      <c r="E12" s="94"/>
      <c r="F12" s="94"/>
      <c r="G12" s="94"/>
      <c r="H12" s="94"/>
    </row>
    <row r="13" spans="1:8" s="73" customFormat="1" ht="13.5" customHeight="1">
      <c r="A13" s="92">
        <v>2010399</v>
      </c>
      <c r="B13" s="92" t="s">
        <v>48</v>
      </c>
      <c r="C13" s="93">
        <f>D13+E13</f>
        <v>795.52</v>
      </c>
      <c r="D13" s="93"/>
      <c r="E13" s="94">
        <v>795.52</v>
      </c>
      <c r="F13" s="94"/>
      <c r="G13" s="94"/>
      <c r="H13" s="94"/>
    </row>
    <row r="14" spans="1:8" s="73" customFormat="1" ht="13.5" customHeight="1">
      <c r="A14" s="91">
        <v>206</v>
      </c>
      <c r="B14" s="91" t="s">
        <v>49</v>
      </c>
      <c r="C14" s="89">
        <v>400</v>
      </c>
      <c r="D14" s="89"/>
      <c r="E14" s="89">
        <v>400</v>
      </c>
      <c r="F14" s="94"/>
      <c r="G14" s="94"/>
      <c r="H14" s="94"/>
    </row>
    <row r="15" spans="1:8" s="73" customFormat="1" ht="13.5" customHeight="1">
      <c r="A15" s="91">
        <v>20604</v>
      </c>
      <c r="B15" s="91" t="s">
        <v>50</v>
      </c>
      <c r="C15" s="93">
        <v>400</v>
      </c>
      <c r="D15" s="93"/>
      <c r="E15" s="93">
        <v>400</v>
      </c>
      <c r="F15" s="94"/>
      <c r="G15" s="94"/>
      <c r="H15" s="94"/>
    </row>
    <row r="16" spans="1:8" s="73" customFormat="1" ht="13.5" customHeight="1">
      <c r="A16" s="92">
        <v>2060402</v>
      </c>
      <c r="B16" s="92" t="s">
        <v>51</v>
      </c>
      <c r="C16" s="93">
        <v>400</v>
      </c>
      <c r="D16" s="93"/>
      <c r="E16" s="93">
        <v>400</v>
      </c>
      <c r="F16" s="94"/>
      <c r="G16" s="94"/>
      <c r="H16" s="94"/>
    </row>
    <row r="17" spans="1:8" s="73" customFormat="1" ht="13.5" customHeight="1">
      <c r="A17" s="91">
        <v>208</v>
      </c>
      <c r="B17" s="91" t="s">
        <v>52</v>
      </c>
      <c r="C17" s="89">
        <f>C18</f>
        <v>45.04</v>
      </c>
      <c r="D17" s="89">
        <f>D18</f>
        <v>45.04</v>
      </c>
      <c r="E17" s="94"/>
      <c r="F17" s="94"/>
      <c r="G17" s="94"/>
      <c r="H17" s="94"/>
    </row>
    <row r="18" spans="1:8" s="73" customFormat="1" ht="13.5" customHeight="1">
      <c r="A18" s="91">
        <v>20805</v>
      </c>
      <c r="B18" s="91" t="s">
        <v>53</v>
      </c>
      <c r="C18" s="93">
        <f>D18</f>
        <v>45.04</v>
      </c>
      <c r="D18" s="93">
        <f>SUM(D19:D21)</f>
        <v>45.04</v>
      </c>
      <c r="E18" s="94"/>
      <c r="F18" s="94"/>
      <c r="G18" s="94"/>
      <c r="H18" s="94"/>
    </row>
    <row r="19" spans="1:8" s="73" customFormat="1" ht="13.5" customHeight="1">
      <c r="A19" s="92">
        <v>2080505</v>
      </c>
      <c r="B19" s="92" t="s">
        <v>54</v>
      </c>
      <c r="C19" s="93">
        <f>D19</f>
        <v>33.58</v>
      </c>
      <c r="D19" s="93">
        <v>33.58</v>
      </c>
      <c r="E19" s="94"/>
      <c r="F19" s="94"/>
      <c r="G19" s="94"/>
      <c r="H19" s="94"/>
    </row>
    <row r="20" spans="1:8" s="73" customFormat="1" ht="13.5" customHeight="1">
      <c r="A20" s="92">
        <v>2080506</v>
      </c>
      <c r="B20" s="92" t="s">
        <v>55</v>
      </c>
      <c r="C20" s="93">
        <f>D20</f>
        <v>9.9</v>
      </c>
      <c r="D20" s="93">
        <v>9.9</v>
      </c>
      <c r="E20" s="94"/>
      <c r="F20" s="94"/>
      <c r="G20" s="94"/>
      <c r="H20" s="94"/>
    </row>
    <row r="21" spans="1:8" s="73" customFormat="1" ht="13.5" customHeight="1">
      <c r="A21" s="92">
        <v>2080599</v>
      </c>
      <c r="B21" s="92" t="s">
        <v>56</v>
      </c>
      <c r="C21" s="93">
        <f>D21</f>
        <v>1.56</v>
      </c>
      <c r="D21" s="93">
        <v>1.56</v>
      </c>
      <c r="E21" s="94"/>
      <c r="F21" s="94"/>
      <c r="G21" s="94"/>
      <c r="H21" s="94"/>
    </row>
    <row r="22" spans="1:8" s="73" customFormat="1" ht="13.5" customHeight="1">
      <c r="A22" s="91">
        <v>210</v>
      </c>
      <c r="B22" s="91" t="s">
        <v>57</v>
      </c>
      <c r="C22" s="89">
        <f>C23</f>
        <v>16.169999999999998</v>
      </c>
      <c r="D22" s="89">
        <f>D23</f>
        <v>16.169999999999998</v>
      </c>
      <c r="E22" s="94"/>
      <c r="F22" s="94"/>
      <c r="G22" s="94"/>
      <c r="H22" s="94"/>
    </row>
    <row r="23" spans="1:8" s="73" customFormat="1" ht="13.5" customHeight="1">
      <c r="A23" s="91">
        <v>21011</v>
      </c>
      <c r="B23" s="91" t="s">
        <v>58</v>
      </c>
      <c r="C23" s="93">
        <f>SUM(C24:C27)</f>
        <v>16.169999999999998</v>
      </c>
      <c r="D23" s="93">
        <f>SUM(D24:D27)</f>
        <v>16.169999999999998</v>
      </c>
      <c r="E23" s="94"/>
      <c r="F23" s="94"/>
      <c r="G23" s="94"/>
      <c r="H23" s="94"/>
    </row>
    <row r="24" spans="1:8" s="73" customFormat="1" ht="13.5" customHeight="1">
      <c r="A24" s="92">
        <v>2101101</v>
      </c>
      <c r="B24" s="92" t="s">
        <v>59</v>
      </c>
      <c r="C24" s="93">
        <f>D24</f>
        <v>4.79</v>
      </c>
      <c r="D24" s="93">
        <v>4.79</v>
      </c>
      <c r="E24" s="94"/>
      <c r="F24" s="94"/>
      <c r="G24" s="94"/>
      <c r="H24" s="94"/>
    </row>
    <row r="25" spans="1:8" s="73" customFormat="1" ht="13.5" customHeight="1">
      <c r="A25" s="92">
        <v>2101102</v>
      </c>
      <c r="B25" s="92" t="s">
        <v>60</v>
      </c>
      <c r="C25" s="93">
        <f>D25</f>
        <v>7.2</v>
      </c>
      <c r="D25" s="93">
        <v>7.2</v>
      </c>
      <c r="E25" s="94"/>
      <c r="F25" s="94"/>
      <c r="G25" s="94"/>
      <c r="H25" s="94"/>
    </row>
    <row r="26" spans="1:8" s="73" customFormat="1" ht="13.5" customHeight="1">
      <c r="A26" s="92">
        <v>2101103</v>
      </c>
      <c r="B26" s="92" t="s">
        <v>61</v>
      </c>
      <c r="C26" s="93">
        <f>D26</f>
        <v>0.96</v>
      </c>
      <c r="D26" s="93">
        <v>0.96</v>
      </c>
      <c r="E26" s="94"/>
      <c r="F26" s="94"/>
      <c r="G26" s="94"/>
      <c r="H26" s="94"/>
    </row>
    <row r="27" spans="1:8" s="73" customFormat="1" ht="13.5" customHeight="1">
      <c r="A27" s="92">
        <v>2101199</v>
      </c>
      <c r="B27" s="92" t="s">
        <v>62</v>
      </c>
      <c r="C27" s="93">
        <f>D27</f>
        <v>3.22</v>
      </c>
      <c r="D27" s="93">
        <v>3.22</v>
      </c>
      <c r="E27" s="94"/>
      <c r="F27" s="94"/>
      <c r="G27" s="94"/>
      <c r="H27" s="94"/>
    </row>
    <row r="28" spans="1:8" s="73" customFormat="1" ht="13.5" customHeight="1">
      <c r="A28" s="91">
        <v>215</v>
      </c>
      <c r="B28" s="91" t="s">
        <v>78</v>
      </c>
      <c r="C28" s="89">
        <f>C29+C31</f>
        <v>8064.45</v>
      </c>
      <c r="D28" s="89"/>
      <c r="E28" s="89">
        <f>E29+E31</f>
        <v>8064.45</v>
      </c>
      <c r="F28" s="94"/>
      <c r="G28" s="94"/>
      <c r="H28" s="94"/>
    </row>
    <row r="29" spans="1:8" s="130" customFormat="1" ht="13.5" customHeight="1">
      <c r="A29" s="91">
        <v>21508</v>
      </c>
      <c r="B29" s="91" t="s">
        <v>79</v>
      </c>
      <c r="C29" s="89">
        <v>9</v>
      </c>
      <c r="D29" s="89"/>
      <c r="E29" s="89">
        <v>9</v>
      </c>
      <c r="F29" s="96"/>
      <c r="G29" s="94"/>
      <c r="H29" s="94"/>
    </row>
    <row r="30" spans="1:8" s="73" customFormat="1" ht="13.5" customHeight="1">
      <c r="A30" s="92">
        <v>2150899</v>
      </c>
      <c r="B30" s="92" t="s">
        <v>80</v>
      </c>
      <c r="C30" s="93">
        <v>9</v>
      </c>
      <c r="D30" s="93"/>
      <c r="E30" s="93">
        <v>9</v>
      </c>
      <c r="F30" s="94"/>
      <c r="G30" s="94"/>
      <c r="H30" s="94"/>
    </row>
    <row r="31" spans="1:8" s="73" customFormat="1" ht="13.5" customHeight="1">
      <c r="A31" s="91">
        <v>21599</v>
      </c>
      <c r="B31" s="91" t="s">
        <v>81</v>
      </c>
      <c r="C31" s="89">
        <f>E31</f>
        <v>8055.45</v>
      </c>
      <c r="D31" s="89"/>
      <c r="E31" s="89">
        <v>8055.45</v>
      </c>
      <c r="F31" s="96"/>
      <c r="G31" s="94"/>
      <c r="H31" s="94"/>
    </row>
    <row r="32" spans="1:8" s="73" customFormat="1" ht="13.5" customHeight="1">
      <c r="A32" s="92">
        <v>2159999</v>
      </c>
      <c r="B32" s="92" t="s">
        <v>82</v>
      </c>
      <c r="C32" s="93">
        <f>E32</f>
        <v>8055.45</v>
      </c>
      <c r="D32" s="93"/>
      <c r="E32" s="93">
        <v>8055.45</v>
      </c>
      <c r="F32" s="94"/>
      <c r="G32" s="94"/>
      <c r="H32" s="94"/>
    </row>
    <row r="33" spans="1:8" s="73" customFormat="1" ht="13.5" customHeight="1">
      <c r="A33" s="91">
        <v>221</v>
      </c>
      <c r="B33" s="198" t="s">
        <v>66</v>
      </c>
      <c r="C33" s="89">
        <f>D33</f>
        <v>25.71</v>
      </c>
      <c r="D33" s="89">
        <f>D34</f>
        <v>25.71</v>
      </c>
      <c r="E33" s="94"/>
      <c r="F33" s="94"/>
      <c r="G33" s="94"/>
      <c r="H33" s="94"/>
    </row>
    <row r="34" spans="1:8" s="73" customFormat="1" ht="13.5" customHeight="1">
      <c r="A34" s="91">
        <v>22102</v>
      </c>
      <c r="B34" s="91" t="s">
        <v>67</v>
      </c>
      <c r="C34" s="93">
        <f>D34</f>
        <v>25.71</v>
      </c>
      <c r="D34" s="93">
        <v>25.71</v>
      </c>
      <c r="E34" s="94"/>
      <c r="F34" s="94"/>
      <c r="G34" s="94"/>
      <c r="H34" s="94"/>
    </row>
    <row r="35" spans="1:8" s="73" customFormat="1" ht="13.5" customHeight="1">
      <c r="A35" s="92">
        <v>2210201</v>
      </c>
      <c r="B35" s="92" t="s">
        <v>68</v>
      </c>
      <c r="C35" s="93">
        <f>D35</f>
        <v>25.71</v>
      </c>
      <c r="D35" s="93">
        <v>25.71</v>
      </c>
      <c r="E35" s="94"/>
      <c r="F35" s="94"/>
      <c r="G35" s="94"/>
      <c r="H35" s="94"/>
    </row>
    <row r="36" spans="1:8" ht="15" customHeight="1">
      <c r="A36" s="142" t="s">
        <v>83</v>
      </c>
      <c r="B36" s="143"/>
      <c r="C36" s="143"/>
      <c r="D36" s="143"/>
      <c r="E36" s="143"/>
      <c r="F36" s="143"/>
      <c r="G36" s="143"/>
      <c r="H36" s="143"/>
    </row>
    <row r="37" ht="21" customHeight="1">
      <c r="A37" s="98" t="s">
        <v>84</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3" top="0.4724409448818898" bottom="0.1968503937007874" header="0.31496062992125984" footer="0.31496062992125984"/>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zoomScaleSheetLayoutView="100" workbookViewId="0" topLeftCell="A7">
      <selection activeCell="A18" sqref="A18:D18"/>
    </sheetView>
  </sheetViews>
  <sheetFormatPr defaultColWidth="18.66015625" defaultRowHeight="12"/>
  <cols>
    <col min="1" max="1" width="42.66015625" style="73" customWidth="1"/>
    <col min="2" max="2" width="18.66015625" style="73" customWidth="1"/>
    <col min="3" max="3" width="43.33203125" style="73" customWidth="1"/>
    <col min="4" max="4" width="18.66015625" style="73" customWidth="1"/>
    <col min="5" max="5" width="11.33203125" style="73" customWidth="1"/>
    <col min="6" max="6" width="11" style="73" bestFit="1" customWidth="1"/>
    <col min="7" max="233" width="9.33203125" style="73" bestFit="1" customWidth="1"/>
    <col min="234" max="234" width="36.33203125" style="73" customWidth="1"/>
    <col min="235" max="235" width="6.33203125" style="73" customWidth="1"/>
    <col min="236" max="238" width="18.66015625" style="73" customWidth="1"/>
    <col min="239" max="239" width="34.33203125" style="73" customWidth="1"/>
    <col min="240" max="240" width="6.33203125" style="73" customWidth="1"/>
    <col min="241" max="249" width="18.66015625" style="73" customWidth="1"/>
    <col min="250" max="250" width="34.33203125" style="73" customWidth="1"/>
    <col min="251" max="251" width="7.5" style="73" customWidth="1"/>
    <col min="252" max="16384" width="18.66015625" style="73" customWidth="1"/>
  </cols>
  <sheetData>
    <row r="1" spans="1:4" ht="23.25" customHeight="1">
      <c r="A1" s="197" t="s">
        <v>85</v>
      </c>
      <c r="B1" s="79"/>
      <c r="C1" s="79"/>
      <c r="D1" s="79"/>
    </row>
    <row r="2" spans="1:4" ht="14.25" customHeight="1">
      <c r="A2" s="3"/>
      <c r="B2" s="4"/>
      <c r="C2" s="4"/>
      <c r="D2" s="107" t="s">
        <v>86</v>
      </c>
    </row>
    <row r="3" spans="1:4" s="106" customFormat="1" ht="27" customHeight="1">
      <c r="A3" s="108" t="s">
        <v>3</v>
      </c>
      <c r="B3" s="108"/>
      <c r="C3" s="109"/>
      <c r="D3" s="110" t="s">
        <v>4</v>
      </c>
    </row>
    <row r="4" spans="1:4" s="106" customFormat="1" ht="27" customHeight="1">
      <c r="A4" s="111" t="s">
        <v>5</v>
      </c>
      <c r="B4" s="111"/>
      <c r="C4" s="111" t="s">
        <v>6</v>
      </c>
      <c r="D4" s="111"/>
    </row>
    <row r="5" spans="1:4" s="106" customFormat="1" ht="27" customHeight="1">
      <c r="A5" s="111" t="s">
        <v>7</v>
      </c>
      <c r="B5" s="111" t="s">
        <v>8</v>
      </c>
      <c r="C5" s="111" t="s">
        <v>7</v>
      </c>
      <c r="D5" s="111" t="s">
        <v>8</v>
      </c>
    </row>
    <row r="6" spans="1:4" s="106" customFormat="1" ht="27" customHeight="1">
      <c r="A6" s="199" t="s">
        <v>9</v>
      </c>
      <c r="B6" s="113">
        <v>1728.7</v>
      </c>
      <c r="C6" s="70" t="s">
        <v>10</v>
      </c>
      <c r="D6" s="114">
        <v>1209.28</v>
      </c>
    </row>
    <row r="7" spans="1:4" s="106" customFormat="1" ht="27" customHeight="1">
      <c r="A7" s="112" t="s">
        <v>11</v>
      </c>
      <c r="B7" s="113"/>
      <c r="C7" s="70" t="s">
        <v>12</v>
      </c>
      <c r="D7" s="115">
        <v>400</v>
      </c>
    </row>
    <row r="8" spans="1:4" s="106" customFormat="1" ht="27" customHeight="1">
      <c r="A8" s="112" t="s">
        <v>13</v>
      </c>
      <c r="B8" s="116"/>
      <c r="C8" s="70" t="s">
        <v>14</v>
      </c>
      <c r="D8" s="114">
        <v>45.04</v>
      </c>
    </row>
    <row r="9" spans="1:4" s="106" customFormat="1" ht="27" customHeight="1">
      <c r="A9" s="112" t="s">
        <v>15</v>
      </c>
      <c r="B9" s="116"/>
      <c r="C9" s="70" t="s">
        <v>16</v>
      </c>
      <c r="D9" s="114">
        <v>16.17</v>
      </c>
    </row>
    <row r="10" spans="1:4" s="106" customFormat="1" ht="27" customHeight="1">
      <c r="A10" s="199" t="s">
        <v>17</v>
      </c>
      <c r="B10" s="116"/>
      <c r="C10" s="70" t="s">
        <v>18</v>
      </c>
      <c r="D10" s="114">
        <v>8064.45</v>
      </c>
    </row>
    <row r="11" spans="1:4" s="106" customFormat="1" ht="27" customHeight="1">
      <c r="A11" s="112" t="s">
        <v>19</v>
      </c>
      <c r="B11" s="116"/>
      <c r="C11" s="117" t="s">
        <v>20</v>
      </c>
      <c r="D11" s="114">
        <v>25.71</v>
      </c>
    </row>
    <row r="12" spans="1:4" s="106" customFormat="1" ht="27" customHeight="1">
      <c r="A12" s="118"/>
      <c r="B12" s="116"/>
      <c r="C12" s="70"/>
      <c r="D12" s="114"/>
    </row>
    <row r="13" spans="1:4" s="106" customFormat="1" ht="27" customHeight="1">
      <c r="A13" s="118"/>
      <c r="B13" s="116"/>
      <c r="C13" s="70"/>
      <c r="D13" s="114"/>
    </row>
    <row r="14" spans="1:6" s="106" customFormat="1" ht="27" customHeight="1">
      <c r="A14" s="119" t="s">
        <v>21</v>
      </c>
      <c r="B14" s="120">
        <f>SUM(B6:B13)</f>
        <v>1728.7</v>
      </c>
      <c r="C14" s="121" t="s">
        <v>22</v>
      </c>
      <c r="D14" s="120">
        <f>SUM(D6:D13)</f>
        <v>9760.65</v>
      </c>
      <c r="F14" s="122"/>
    </row>
    <row r="15" spans="1:6" s="106" customFormat="1" ht="27" customHeight="1">
      <c r="A15" s="123" t="s">
        <v>87</v>
      </c>
      <c r="B15" s="114">
        <v>12203.47</v>
      </c>
      <c r="C15" s="123" t="s">
        <v>88</v>
      </c>
      <c r="D15" s="113">
        <f>B18-D14</f>
        <v>4171.52</v>
      </c>
      <c r="F15" s="124"/>
    </row>
    <row r="16" spans="1:4" s="106" customFormat="1" ht="27" customHeight="1">
      <c r="A16" s="123" t="s">
        <v>89</v>
      </c>
      <c r="B16" s="113"/>
      <c r="C16" s="123"/>
      <c r="D16" s="113"/>
    </row>
    <row r="17" spans="1:4" s="106" customFormat="1" ht="27" customHeight="1">
      <c r="A17" s="123" t="s">
        <v>90</v>
      </c>
      <c r="B17" s="113"/>
      <c r="C17" s="123"/>
      <c r="D17" s="113"/>
    </row>
    <row r="18" spans="1:4" s="106" customFormat="1" ht="27" customHeight="1">
      <c r="A18" s="125" t="s">
        <v>91</v>
      </c>
      <c r="B18" s="120">
        <f>B14+B15</f>
        <v>13932.17</v>
      </c>
      <c r="C18" s="125" t="s">
        <v>91</v>
      </c>
      <c r="D18" s="120">
        <f>D14+D15</f>
        <v>13932.17</v>
      </c>
    </row>
    <row r="19" spans="1:4" s="106" customFormat="1" ht="20.25" customHeight="1">
      <c r="A19" s="126" t="s">
        <v>92</v>
      </c>
      <c r="B19" s="126"/>
      <c r="C19" s="126"/>
      <c r="D19" s="126"/>
    </row>
    <row r="20" spans="1:4" ht="21" customHeight="1">
      <c r="A20" s="127" t="s">
        <v>70</v>
      </c>
      <c r="B20" s="127"/>
      <c r="C20" s="127"/>
      <c r="D20" s="127"/>
    </row>
    <row r="21" ht="21" customHeight="1"/>
    <row r="22" ht="21" customHeight="1">
      <c r="D22" s="128"/>
    </row>
    <row r="23" ht="21" customHeight="1"/>
    <row r="24" ht="21" customHeight="1"/>
    <row r="25" ht="21" customHeight="1"/>
    <row r="26" ht="21" customHeight="1"/>
    <row r="27" ht="21" customHeight="1"/>
    <row r="28" ht="21" customHeight="1"/>
    <row r="29" ht="21" customHeight="1"/>
  </sheetData>
  <sheetProtection/>
  <mergeCells count="6">
    <mergeCell ref="A1:D1"/>
    <mergeCell ref="A3:B3"/>
    <mergeCell ref="A4:B4"/>
    <mergeCell ref="C4:D4"/>
    <mergeCell ref="A19:D19"/>
    <mergeCell ref="A20:D20"/>
  </mergeCells>
  <conditionalFormatting sqref="B3">
    <cfRule type="expression" priority="1" dxfId="0" stopIfTrue="1">
      <formula>含公式的单元格</formula>
    </cfRule>
  </conditionalFormatting>
  <printOptions horizontalCentered="1"/>
  <pageMargins left="0.9842519685039371" right="0.5905511811023623" top="0.4724409448818898" bottom="0.3937007874015748" header="0.31496062992125984" footer="0.31496062992125984"/>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5"/>
  <sheetViews>
    <sheetView zoomScaleSheetLayoutView="100" workbookViewId="0" topLeftCell="A1">
      <selection activeCell="A6" sqref="A6:B6"/>
    </sheetView>
  </sheetViews>
  <sheetFormatPr defaultColWidth="7.83203125" defaultRowHeight="12"/>
  <cols>
    <col min="1" max="1" width="13.66015625" style="76" customWidth="1"/>
    <col min="2" max="2" width="45.16015625" style="77" customWidth="1"/>
    <col min="3" max="3" width="17.83203125" style="77" customWidth="1"/>
    <col min="4" max="4" width="14.16015625" style="77" customWidth="1"/>
    <col min="5" max="5" width="14.83203125" style="78" customWidth="1"/>
    <col min="6" max="6" width="12.83203125" style="78" customWidth="1"/>
    <col min="7" max="7" width="13.66015625" style="78" customWidth="1"/>
    <col min="8" max="8" width="12.83203125" style="78" customWidth="1"/>
    <col min="9" max="249" width="10.33203125" style="78" customWidth="1"/>
    <col min="250" max="16384" width="7.83203125" style="78" customWidth="1"/>
  </cols>
  <sheetData>
    <row r="1" spans="1:8" ht="21.75" customHeight="1">
      <c r="A1" s="197" t="s">
        <v>93</v>
      </c>
      <c r="B1" s="79"/>
      <c r="C1" s="79"/>
      <c r="D1" s="79"/>
      <c r="E1" s="79"/>
      <c r="F1" s="79"/>
      <c r="G1" s="79"/>
      <c r="H1" s="79"/>
    </row>
    <row r="2" spans="1:8" s="73" customFormat="1" ht="12.75" customHeight="1">
      <c r="A2" s="80"/>
      <c r="B2" s="81"/>
      <c r="C2" s="81"/>
      <c r="D2" s="81"/>
      <c r="E2" s="81"/>
      <c r="F2" s="81"/>
      <c r="G2" s="81"/>
      <c r="H2" s="82" t="s">
        <v>94</v>
      </c>
    </row>
    <row r="3" spans="1:8" s="73" customFormat="1" ht="23.25" customHeight="1">
      <c r="A3" s="83" t="s">
        <v>3</v>
      </c>
      <c r="B3" s="83"/>
      <c r="C3" s="84"/>
      <c r="D3" s="84"/>
      <c r="E3" s="81"/>
      <c r="F3" s="81"/>
      <c r="G3" s="81"/>
      <c r="H3" s="82" t="s">
        <v>4</v>
      </c>
    </row>
    <row r="4" spans="1:8" ht="21.75" customHeight="1">
      <c r="A4" s="85" t="s">
        <v>39</v>
      </c>
      <c r="B4" s="85" t="s">
        <v>40</v>
      </c>
      <c r="C4" s="85" t="s">
        <v>25</v>
      </c>
      <c r="D4" s="85" t="s">
        <v>95</v>
      </c>
      <c r="E4" s="200" t="s">
        <v>8</v>
      </c>
      <c r="F4" s="86"/>
      <c r="G4" s="86"/>
      <c r="H4" s="201" t="s">
        <v>26</v>
      </c>
    </row>
    <row r="5" spans="1:8" ht="21.75" customHeight="1">
      <c r="A5" s="85"/>
      <c r="B5" s="85"/>
      <c r="C5" s="85"/>
      <c r="D5" s="85"/>
      <c r="E5" s="87" t="s">
        <v>27</v>
      </c>
      <c r="F5" s="87" t="s">
        <v>73</v>
      </c>
      <c r="G5" s="87" t="s">
        <v>74</v>
      </c>
      <c r="H5" s="85"/>
    </row>
    <row r="6" spans="1:8" ht="21.75" customHeight="1">
      <c r="A6" s="88" t="s">
        <v>96</v>
      </c>
      <c r="B6" s="88"/>
      <c r="C6" s="89">
        <f>C7+C12+C15+C20+C26+C31+C34</f>
        <v>12203.470000000001</v>
      </c>
      <c r="D6" s="89">
        <f>D7+D12+D15+D20+D31+D34</f>
        <v>1728.6999999999998</v>
      </c>
      <c r="E6" s="89">
        <f>F6+G6</f>
        <v>9760.65</v>
      </c>
      <c r="F6" s="89">
        <v>500.68</v>
      </c>
      <c r="G6" s="89">
        <f>G7+G12+G26</f>
        <v>9259.97</v>
      </c>
      <c r="H6" s="90">
        <f>C6+D6-E6</f>
        <v>4171.520000000002</v>
      </c>
    </row>
    <row r="7" spans="1:8" ht="21.75" customHeight="1">
      <c r="A7" s="91" t="s">
        <v>43</v>
      </c>
      <c r="B7" s="91" t="s">
        <v>44</v>
      </c>
      <c r="C7" s="89">
        <f>C8</f>
        <v>59.13</v>
      </c>
      <c r="D7" s="89">
        <v>1165.5</v>
      </c>
      <c r="E7" s="89">
        <f aca="true" t="shared" si="0" ref="E7:E36">F7+G7</f>
        <v>1209.27</v>
      </c>
      <c r="F7" s="89">
        <f>F8</f>
        <v>413.75</v>
      </c>
      <c r="G7" s="89">
        <f>G8</f>
        <v>795.52</v>
      </c>
      <c r="H7" s="90">
        <f>C7+D7-E7</f>
        <v>15.360000000000127</v>
      </c>
    </row>
    <row r="8" spans="1:8" ht="21.75" customHeight="1">
      <c r="A8" s="91">
        <v>20103</v>
      </c>
      <c r="B8" s="91" t="s">
        <v>45</v>
      </c>
      <c r="C8" s="89">
        <f>SUM(C9:C11)</f>
        <v>59.13</v>
      </c>
      <c r="D8" s="89">
        <v>1165.5</v>
      </c>
      <c r="E8" s="89">
        <f t="shared" si="0"/>
        <v>1209.27</v>
      </c>
      <c r="F8" s="89">
        <f>SUM(F9:F11)</f>
        <v>413.75</v>
      </c>
      <c r="G8" s="89">
        <f>SUM(G9:G11)</f>
        <v>795.52</v>
      </c>
      <c r="H8" s="90">
        <f>C8+D8-E8</f>
        <v>15.360000000000127</v>
      </c>
    </row>
    <row r="9" spans="1:8" ht="21.75" customHeight="1">
      <c r="A9" s="92">
        <v>2010301</v>
      </c>
      <c r="B9" s="92" t="s">
        <v>46</v>
      </c>
      <c r="C9" s="93"/>
      <c r="D9" s="93">
        <v>90.77</v>
      </c>
      <c r="E9" s="93">
        <f t="shared" si="0"/>
        <v>90.75</v>
      </c>
      <c r="F9" s="93">
        <v>90.75</v>
      </c>
      <c r="G9" s="94"/>
      <c r="H9" s="95">
        <v>0.02</v>
      </c>
    </row>
    <row r="10" spans="1:8" ht="21.75" customHeight="1">
      <c r="A10" s="92">
        <v>2010350</v>
      </c>
      <c r="B10" s="92" t="s">
        <v>47</v>
      </c>
      <c r="C10" s="93">
        <v>59.13</v>
      </c>
      <c r="D10" s="93">
        <f>367.75-90.77</f>
        <v>276.98</v>
      </c>
      <c r="E10" s="93">
        <f t="shared" si="0"/>
        <v>323</v>
      </c>
      <c r="F10" s="93">
        <v>323</v>
      </c>
      <c r="G10" s="94"/>
      <c r="H10" s="95">
        <v>13.1</v>
      </c>
    </row>
    <row r="11" spans="1:8" ht="21.75" customHeight="1">
      <c r="A11" s="92">
        <v>2010399</v>
      </c>
      <c r="B11" s="92" t="s">
        <v>48</v>
      </c>
      <c r="C11" s="93"/>
      <c r="D11" s="93">
        <v>797.75</v>
      </c>
      <c r="E11" s="93">
        <f t="shared" si="0"/>
        <v>795.52</v>
      </c>
      <c r="F11" s="93"/>
      <c r="G11" s="94">
        <v>795.52</v>
      </c>
      <c r="H11" s="95">
        <v>2.22</v>
      </c>
    </row>
    <row r="12" spans="1:8" ht="21.75" customHeight="1">
      <c r="A12" s="91">
        <v>206</v>
      </c>
      <c r="B12" s="91" t="s">
        <v>49</v>
      </c>
      <c r="C12" s="89"/>
      <c r="D12" s="89">
        <v>400</v>
      </c>
      <c r="E12" s="89">
        <f t="shared" si="0"/>
        <v>400</v>
      </c>
      <c r="F12" s="89"/>
      <c r="G12" s="89">
        <v>400</v>
      </c>
      <c r="H12" s="90"/>
    </row>
    <row r="13" spans="1:8" ht="21.75" customHeight="1">
      <c r="A13" s="91">
        <v>20604</v>
      </c>
      <c r="B13" s="91" t="s">
        <v>50</v>
      </c>
      <c r="C13" s="89"/>
      <c r="D13" s="89">
        <v>400</v>
      </c>
      <c r="E13" s="89">
        <f t="shared" si="0"/>
        <v>400</v>
      </c>
      <c r="F13" s="89"/>
      <c r="G13" s="89">
        <v>400</v>
      </c>
      <c r="H13" s="90"/>
    </row>
    <row r="14" spans="1:8" ht="21.75" customHeight="1">
      <c r="A14" s="92">
        <v>2060402</v>
      </c>
      <c r="B14" s="92" t="s">
        <v>51</v>
      </c>
      <c r="C14" s="93"/>
      <c r="D14" s="93">
        <v>400</v>
      </c>
      <c r="E14" s="93">
        <f t="shared" si="0"/>
        <v>400</v>
      </c>
      <c r="F14" s="93"/>
      <c r="G14" s="93">
        <v>400</v>
      </c>
      <c r="H14" s="95"/>
    </row>
    <row r="15" spans="1:8" ht="21.75" customHeight="1">
      <c r="A15" s="91">
        <v>208</v>
      </c>
      <c r="B15" s="91" t="s">
        <v>52</v>
      </c>
      <c r="C15" s="89">
        <f>C16</f>
        <v>1.13</v>
      </c>
      <c r="D15" s="89">
        <v>47.04</v>
      </c>
      <c r="E15" s="89">
        <f t="shared" si="0"/>
        <v>45.04</v>
      </c>
      <c r="F15" s="89">
        <f>F16</f>
        <v>45.04</v>
      </c>
      <c r="G15" s="94"/>
      <c r="H15" s="90">
        <v>3.12</v>
      </c>
    </row>
    <row r="16" spans="1:8" ht="21.75" customHeight="1">
      <c r="A16" s="91">
        <v>20805</v>
      </c>
      <c r="B16" s="91" t="s">
        <v>53</v>
      </c>
      <c r="C16" s="89">
        <f>C17+C18+C19</f>
        <v>1.13</v>
      </c>
      <c r="D16" s="89">
        <v>47.04</v>
      </c>
      <c r="E16" s="89">
        <f t="shared" si="0"/>
        <v>45.04</v>
      </c>
      <c r="F16" s="89">
        <f>SUM(F17:F19)</f>
        <v>45.04</v>
      </c>
      <c r="G16" s="96"/>
      <c r="H16" s="90">
        <v>3.12</v>
      </c>
    </row>
    <row r="17" spans="1:8" ht="21.75" customHeight="1">
      <c r="A17" s="92">
        <v>2080505</v>
      </c>
      <c r="B17" s="92" t="s">
        <v>54</v>
      </c>
      <c r="C17" s="93"/>
      <c r="D17" s="93">
        <v>35.82</v>
      </c>
      <c r="E17" s="93">
        <f t="shared" si="0"/>
        <v>33.58</v>
      </c>
      <c r="F17" s="93">
        <v>33.58</v>
      </c>
      <c r="G17" s="94"/>
      <c r="H17" s="95">
        <v>2.23</v>
      </c>
    </row>
    <row r="18" spans="1:8" ht="21.75" customHeight="1">
      <c r="A18" s="92">
        <v>2080506</v>
      </c>
      <c r="B18" s="92" t="s">
        <v>55</v>
      </c>
      <c r="C18" s="93">
        <v>1.13</v>
      </c>
      <c r="D18" s="93">
        <v>9.66</v>
      </c>
      <c r="E18" s="93">
        <f t="shared" si="0"/>
        <v>9.9</v>
      </c>
      <c r="F18" s="93">
        <v>9.9</v>
      </c>
      <c r="G18" s="94"/>
      <c r="H18" s="95">
        <f>C18+D18-E18</f>
        <v>0.8899999999999988</v>
      </c>
    </row>
    <row r="19" spans="1:8" ht="21.75" customHeight="1">
      <c r="A19" s="92">
        <v>2080599</v>
      </c>
      <c r="B19" s="92" t="s">
        <v>56</v>
      </c>
      <c r="C19" s="93"/>
      <c r="D19" s="93">
        <v>1.56</v>
      </c>
      <c r="E19" s="93">
        <f t="shared" si="0"/>
        <v>1.56</v>
      </c>
      <c r="F19" s="93">
        <v>1.56</v>
      </c>
      <c r="G19" s="94"/>
      <c r="H19" s="95"/>
    </row>
    <row r="20" spans="1:8" ht="21.75" customHeight="1">
      <c r="A20" s="91">
        <v>210</v>
      </c>
      <c r="B20" s="91" t="s">
        <v>57</v>
      </c>
      <c r="C20" s="89">
        <f>C21</f>
        <v>0.18</v>
      </c>
      <c r="D20" s="89">
        <v>17.11</v>
      </c>
      <c r="E20" s="89">
        <f t="shared" si="0"/>
        <v>16.17</v>
      </c>
      <c r="F20" s="89">
        <f>F21</f>
        <v>16.17</v>
      </c>
      <c r="G20" s="94"/>
      <c r="H20" s="90">
        <f>C20+D20-E20</f>
        <v>1.1199999999999974</v>
      </c>
    </row>
    <row r="21" spans="1:8" ht="21.75" customHeight="1">
      <c r="A21" s="91">
        <v>21011</v>
      </c>
      <c r="B21" s="91" t="s">
        <v>58</v>
      </c>
      <c r="C21" s="89">
        <v>0.18</v>
      </c>
      <c r="D21" s="89">
        <v>17.11</v>
      </c>
      <c r="E21" s="89">
        <f t="shared" si="0"/>
        <v>16.17</v>
      </c>
      <c r="F21" s="89">
        <f>SUM(F22:F25)</f>
        <v>16.17</v>
      </c>
      <c r="G21" s="96"/>
      <c r="H21" s="90">
        <f>C21+D21-E21</f>
        <v>1.1199999999999974</v>
      </c>
    </row>
    <row r="22" spans="1:8" ht="21.75" customHeight="1">
      <c r="A22" s="92">
        <v>2101101</v>
      </c>
      <c r="B22" s="92" t="s">
        <v>59</v>
      </c>
      <c r="C22" s="93"/>
      <c r="D22" s="93">
        <v>5.1</v>
      </c>
      <c r="E22" s="93">
        <f t="shared" si="0"/>
        <v>4.79</v>
      </c>
      <c r="F22" s="93">
        <v>4.79</v>
      </c>
      <c r="G22" s="94"/>
      <c r="H22" s="95">
        <f>C22+D22-E22</f>
        <v>0.3099999999999996</v>
      </c>
    </row>
    <row r="23" spans="1:8" ht="21.75" customHeight="1">
      <c r="A23" s="92">
        <v>2101102</v>
      </c>
      <c r="B23" s="92" t="s">
        <v>60</v>
      </c>
      <c r="C23" s="93"/>
      <c r="D23" s="93">
        <v>7.05</v>
      </c>
      <c r="E23" s="93">
        <f t="shared" si="0"/>
        <v>6.24</v>
      </c>
      <c r="F23" s="93">
        <f>11.99-4.79-0.96</f>
        <v>6.24</v>
      </c>
      <c r="G23" s="94"/>
      <c r="H23" s="95">
        <f>C23+D23-E23</f>
        <v>0.8099999999999996</v>
      </c>
    </row>
    <row r="24" spans="1:8" ht="21.75" customHeight="1">
      <c r="A24" s="92">
        <v>2101103</v>
      </c>
      <c r="B24" s="92" t="s">
        <v>61</v>
      </c>
      <c r="C24" s="93"/>
      <c r="D24" s="93">
        <v>0.96</v>
      </c>
      <c r="E24" s="93">
        <f t="shared" si="0"/>
        <v>0.96</v>
      </c>
      <c r="F24" s="93">
        <v>0.96</v>
      </c>
      <c r="G24" s="94"/>
      <c r="H24" s="95"/>
    </row>
    <row r="25" spans="1:8" ht="21.75" customHeight="1">
      <c r="A25" s="92">
        <v>2101199</v>
      </c>
      <c r="B25" s="92" t="s">
        <v>62</v>
      </c>
      <c r="C25" s="93">
        <v>0.18</v>
      </c>
      <c r="D25" s="93">
        <v>4</v>
      </c>
      <c r="E25" s="93">
        <f t="shared" si="0"/>
        <v>4.18</v>
      </c>
      <c r="F25" s="93">
        <v>4.18</v>
      </c>
      <c r="G25" s="94"/>
      <c r="H25" s="95"/>
    </row>
    <row r="26" spans="1:8" s="74" customFormat="1" ht="21.75" customHeight="1">
      <c r="A26" s="91">
        <v>215</v>
      </c>
      <c r="B26" s="91" t="s">
        <v>78</v>
      </c>
      <c r="C26" s="89">
        <f>C27+C29</f>
        <v>12143.03</v>
      </c>
      <c r="D26" s="89"/>
      <c r="E26" s="89">
        <f t="shared" si="0"/>
        <v>8064.45</v>
      </c>
      <c r="F26" s="89"/>
      <c r="G26" s="89">
        <f>G27+G29</f>
        <v>8064.45</v>
      </c>
      <c r="H26" s="90">
        <f>H29</f>
        <v>4078.59</v>
      </c>
    </row>
    <row r="27" spans="1:8" ht="21.75" customHeight="1">
      <c r="A27" s="91">
        <v>21508</v>
      </c>
      <c r="B27" s="91" t="s">
        <v>79</v>
      </c>
      <c r="C27" s="89">
        <v>9</v>
      </c>
      <c r="D27" s="89"/>
      <c r="E27" s="89">
        <f t="shared" si="0"/>
        <v>9</v>
      </c>
      <c r="F27" s="89"/>
      <c r="G27" s="89">
        <v>9</v>
      </c>
      <c r="H27" s="90"/>
    </row>
    <row r="28" spans="1:8" ht="21.75" customHeight="1">
      <c r="A28" s="92">
        <v>2150899</v>
      </c>
      <c r="B28" s="92" t="s">
        <v>80</v>
      </c>
      <c r="C28" s="93">
        <v>9</v>
      </c>
      <c r="D28" s="93"/>
      <c r="E28" s="93">
        <f t="shared" si="0"/>
        <v>9</v>
      </c>
      <c r="F28" s="93"/>
      <c r="G28" s="93">
        <v>9</v>
      </c>
      <c r="H28" s="95"/>
    </row>
    <row r="29" spans="1:8" ht="21.75" customHeight="1">
      <c r="A29" s="92">
        <v>21599</v>
      </c>
      <c r="B29" s="92" t="s">
        <v>81</v>
      </c>
      <c r="C29" s="93">
        <v>12134.03</v>
      </c>
      <c r="D29" s="93"/>
      <c r="E29" s="89">
        <f t="shared" si="0"/>
        <v>8055.45</v>
      </c>
      <c r="F29" s="93"/>
      <c r="G29" s="93">
        <v>8055.45</v>
      </c>
      <c r="H29" s="95">
        <f>H30</f>
        <v>4078.59</v>
      </c>
    </row>
    <row r="30" spans="1:8" ht="21.75" customHeight="1">
      <c r="A30" s="92">
        <v>2159999</v>
      </c>
      <c r="B30" s="92" t="s">
        <v>97</v>
      </c>
      <c r="C30" s="93">
        <v>12134.03</v>
      </c>
      <c r="D30" s="93"/>
      <c r="E30" s="93">
        <f t="shared" si="0"/>
        <v>8055.45</v>
      </c>
      <c r="F30" s="93"/>
      <c r="G30" s="93">
        <v>8055.45</v>
      </c>
      <c r="H30" s="95">
        <v>4078.59</v>
      </c>
    </row>
    <row r="31" spans="1:8" s="74" customFormat="1" ht="21.75" customHeight="1">
      <c r="A31" s="91">
        <v>217</v>
      </c>
      <c r="B31" s="91" t="s">
        <v>63</v>
      </c>
      <c r="C31" s="89"/>
      <c r="D31" s="89">
        <v>72</v>
      </c>
      <c r="E31" s="89">
        <f t="shared" si="0"/>
        <v>0</v>
      </c>
      <c r="F31" s="89"/>
      <c r="G31" s="96"/>
      <c r="H31" s="90">
        <f aca="true" t="shared" si="1" ref="H31:H36">C31+D31-E31</f>
        <v>72</v>
      </c>
    </row>
    <row r="32" spans="1:8" ht="21.75" customHeight="1">
      <c r="A32" s="91">
        <v>21703</v>
      </c>
      <c r="B32" s="91" t="s">
        <v>64</v>
      </c>
      <c r="C32" s="89"/>
      <c r="D32" s="89">
        <v>72</v>
      </c>
      <c r="E32" s="89">
        <f t="shared" si="0"/>
        <v>0</v>
      </c>
      <c r="F32" s="89"/>
      <c r="G32" s="96"/>
      <c r="H32" s="90">
        <f t="shared" si="1"/>
        <v>72</v>
      </c>
    </row>
    <row r="33" spans="1:8" ht="21.75" customHeight="1">
      <c r="A33" s="92">
        <v>2170302</v>
      </c>
      <c r="B33" s="92" t="s">
        <v>65</v>
      </c>
      <c r="C33" s="93"/>
      <c r="D33" s="93">
        <v>72</v>
      </c>
      <c r="E33" s="93">
        <f t="shared" si="0"/>
        <v>0</v>
      </c>
      <c r="F33" s="93"/>
      <c r="G33" s="94"/>
      <c r="H33" s="95">
        <f t="shared" si="1"/>
        <v>72</v>
      </c>
    </row>
    <row r="34" spans="1:8" ht="21.75" customHeight="1">
      <c r="A34" s="91">
        <v>221</v>
      </c>
      <c r="B34" s="198" t="s">
        <v>66</v>
      </c>
      <c r="C34" s="89"/>
      <c r="D34" s="89">
        <v>27.05</v>
      </c>
      <c r="E34" s="89">
        <f t="shared" si="0"/>
        <v>25.71</v>
      </c>
      <c r="F34" s="89">
        <f>F35</f>
        <v>25.71</v>
      </c>
      <c r="G34" s="90"/>
      <c r="H34" s="90">
        <f t="shared" si="1"/>
        <v>1.3399999999999999</v>
      </c>
    </row>
    <row r="35" spans="1:8" ht="21.75" customHeight="1">
      <c r="A35" s="91">
        <v>22102</v>
      </c>
      <c r="B35" s="91" t="s">
        <v>67</v>
      </c>
      <c r="C35" s="89"/>
      <c r="D35" s="89">
        <v>27.05</v>
      </c>
      <c r="E35" s="89">
        <f t="shared" si="0"/>
        <v>25.71</v>
      </c>
      <c r="F35" s="89">
        <v>25.71</v>
      </c>
      <c r="G35" s="90"/>
      <c r="H35" s="90">
        <f t="shared" si="1"/>
        <v>1.3399999999999999</v>
      </c>
    </row>
    <row r="36" spans="1:8" ht="21.75" customHeight="1">
      <c r="A36" s="92">
        <v>2210201</v>
      </c>
      <c r="B36" s="92" t="s">
        <v>68</v>
      </c>
      <c r="C36" s="93"/>
      <c r="D36" s="93">
        <v>27.05</v>
      </c>
      <c r="E36" s="93">
        <f t="shared" si="0"/>
        <v>25.71</v>
      </c>
      <c r="F36" s="93">
        <v>25.71</v>
      </c>
      <c r="G36" s="95"/>
      <c r="H36" s="95">
        <f t="shared" si="1"/>
        <v>1.3399999999999999</v>
      </c>
    </row>
    <row r="37" spans="1:8" s="75" customFormat="1" ht="15.75" customHeight="1">
      <c r="A37" s="97" t="s">
        <v>98</v>
      </c>
      <c r="B37" s="97"/>
      <c r="C37" s="97"/>
      <c r="D37" s="97"/>
      <c r="E37" s="97"/>
      <c r="F37" s="97"/>
      <c r="G37" s="97"/>
      <c r="H37" s="97"/>
    </row>
    <row r="38" spans="1:8" ht="21" customHeight="1">
      <c r="A38" s="98" t="s">
        <v>84</v>
      </c>
      <c r="B38" s="99"/>
      <c r="C38" s="99"/>
      <c r="D38" s="99"/>
      <c r="E38" s="100"/>
      <c r="F38" s="100"/>
      <c r="G38" s="100"/>
      <c r="H38" s="100"/>
    </row>
    <row r="39" spans="1:8" ht="21" customHeight="1">
      <c r="A39" s="101"/>
      <c r="B39" s="99"/>
      <c r="C39" s="99"/>
      <c r="D39" s="99"/>
      <c r="E39" s="100"/>
      <c r="F39" s="100"/>
      <c r="G39" s="100"/>
      <c r="H39" s="100"/>
    </row>
    <row r="40" spans="1:8" ht="21" customHeight="1">
      <c r="A40" s="101"/>
      <c r="B40" s="99"/>
      <c r="C40" s="99"/>
      <c r="D40" s="99"/>
      <c r="E40" s="100"/>
      <c r="F40" s="100"/>
      <c r="G40" s="100"/>
      <c r="H40" s="100"/>
    </row>
    <row r="41" spans="1:8" ht="21" customHeight="1">
      <c r="A41" s="101"/>
      <c r="B41" s="99"/>
      <c r="C41" s="99"/>
      <c r="D41" s="99"/>
      <c r="E41" s="100"/>
      <c r="F41" s="100"/>
      <c r="G41" s="100"/>
      <c r="H41" s="100"/>
    </row>
    <row r="42" spans="1:8" ht="21" customHeight="1">
      <c r="A42" s="101"/>
      <c r="B42" s="99"/>
      <c r="C42" s="99"/>
      <c r="D42" s="99"/>
      <c r="E42" s="100"/>
      <c r="F42" s="100"/>
      <c r="G42" s="100"/>
      <c r="H42" s="100"/>
    </row>
    <row r="43" spans="1:8" ht="21" customHeight="1">
      <c r="A43" s="101"/>
      <c r="B43" s="99"/>
      <c r="C43" s="99"/>
      <c r="D43" s="99"/>
      <c r="E43" s="100"/>
      <c r="F43" s="100"/>
      <c r="G43" s="100"/>
      <c r="H43" s="100"/>
    </row>
    <row r="44" spans="1:8" ht="21" customHeight="1">
      <c r="A44" s="101"/>
      <c r="B44" s="99"/>
      <c r="C44" s="99"/>
      <c r="D44" s="99"/>
      <c r="E44" s="100"/>
      <c r="F44" s="100"/>
      <c r="G44" s="100"/>
      <c r="H44" s="100"/>
    </row>
    <row r="45" spans="1:8" ht="21" customHeight="1">
      <c r="A45" s="101"/>
      <c r="B45" s="99"/>
      <c r="C45" s="99"/>
      <c r="D45" s="99"/>
      <c r="E45" s="100"/>
      <c r="F45" s="100"/>
      <c r="G45" s="100"/>
      <c r="H45" s="100"/>
    </row>
    <row r="46" spans="1:8" ht="21" customHeight="1">
      <c r="A46" s="101"/>
      <c r="B46" s="99"/>
      <c r="C46" s="99"/>
      <c r="D46" s="99"/>
      <c r="E46" s="100"/>
      <c r="F46" s="100"/>
      <c r="G46" s="100"/>
      <c r="H46" s="100"/>
    </row>
    <row r="47" spans="1:8" ht="21" customHeight="1">
      <c r="A47" s="101"/>
      <c r="B47" s="99"/>
      <c r="C47" s="99"/>
      <c r="D47" s="99"/>
      <c r="E47" s="100"/>
      <c r="F47" s="100"/>
      <c r="G47" s="100"/>
      <c r="H47" s="100"/>
    </row>
    <row r="48" spans="1:8" ht="21" customHeight="1">
      <c r="A48" s="101"/>
      <c r="B48" s="99"/>
      <c r="C48" s="99"/>
      <c r="D48" s="99"/>
      <c r="E48" s="100"/>
      <c r="F48" s="100"/>
      <c r="G48" s="100"/>
      <c r="H48" s="100"/>
    </row>
    <row r="49" spans="1:8" ht="21" customHeight="1">
      <c r="A49" s="102"/>
      <c r="B49" s="103"/>
      <c r="C49" s="103"/>
      <c r="D49" s="103"/>
      <c r="E49" s="104"/>
      <c r="F49" s="104"/>
      <c r="G49" s="104"/>
      <c r="H49" s="104"/>
    </row>
    <row r="50" spans="1:8" ht="21" customHeight="1">
      <c r="A50" s="102"/>
      <c r="B50" s="103"/>
      <c r="C50" s="103"/>
      <c r="D50" s="103"/>
      <c r="E50" s="104"/>
      <c r="F50" s="104"/>
      <c r="G50" s="104"/>
      <c r="H50" s="104"/>
    </row>
    <row r="51" spans="1:8" ht="21" customHeight="1">
      <c r="A51" s="102"/>
      <c r="B51" s="103"/>
      <c r="C51" s="103"/>
      <c r="D51" s="103"/>
      <c r="E51" s="104"/>
      <c r="F51" s="104"/>
      <c r="G51" s="104"/>
      <c r="H51" s="104"/>
    </row>
    <row r="52" spans="1:8" ht="21" customHeight="1">
      <c r="A52" s="102"/>
      <c r="B52" s="103"/>
      <c r="C52" s="103"/>
      <c r="D52" s="103"/>
      <c r="E52" s="104"/>
      <c r="F52" s="104"/>
      <c r="G52" s="104"/>
      <c r="H52" s="104"/>
    </row>
    <row r="53" spans="1:8" ht="21" customHeight="1">
      <c r="A53" s="102"/>
      <c r="B53" s="103"/>
      <c r="C53" s="103"/>
      <c r="D53" s="103"/>
      <c r="E53" s="104"/>
      <c r="F53" s="104"/>
      <c r="G53" s="104"/>
      <c r="H53" s="104"/>
    </row>
    <row r="54" spans="1:8" ht="14.25">
      <c r="A54" s="102"/>
      <c r="B54" s="103"/>
      <c r="C54" s="103"/>
      <c r="D54" s="103"/>
      <c r="E54" s="104"/>
      <c r="F54" s="104"/>
      <c r="G54" s="104"/>
      <c r="H54" s="104"/>
    </row>
    <row r="55" spans="1:8" ht="14.25">
      <c r="A55" s="102"/>
      <c r="B55" s="103"/>
      <c r="C55" s="103"/>
      <c r="D55" s="103"/>
      <c r="E55" s="104"/>
      <c r="F55" s="104"/>
      <c r="G55" s="104"/>
      <c r="H55" s="104"/>
    </row>
    <row r="56" spans="1:8" ht="14.25">
      <c r="A56" s="102"/>
      <c r="B56" s="103"/>
      <c r="C56" s="103"/>
      <c r="D56" s="103"/>
      <c r="E56" s="104"/>
      <c r="F56" s="104"/>
      <c r="G56" s="104"/>
      <c r="H56" s="104"/>
    </row>
    <row r="57" spans="1:8" ht="14.25">
      <c r="A57" s="102"/>
      <c r="B57" s="103"/>
      <c r="C57" s="103"/>
      <c r="D57" s="103"/>
      <c r="E57" s="104"/>
      <c r="F57" s="104"/>
      <c r="G57" s="104"/>
      <c r="H57" s="104"/>
    </row>
    <row r="58" spans="1:8" ht="14.25">
      <c r="A58" s="102"/>
      <c r="B58" s="103"/>
      <c r="C58" s="103"/>
      <c r="D58" s="103"/>
      <c r="E58" s="104"/>
      <c r="F58" s="104"/>
      <c r="G58" s="104"/>
      <c r="H58" s="104"/>
    </row>
    <row r="59" spans="1:8" ht="14.25">
      <c r="A59" s="102"/>
      <c r="B59" s="103"/>
      <c r="C59" s="103"/>
      <c r="D59" s="103"/>
      <c r="E59" s="104"/>
      <c r="F59" s="104"/>
      <c r="G59" s="104"/>
      <c r="H59" s="104"/>
    </row>
    <row r="60" spans="1:8" ht="14.25">
      <c r="A60" s="102"/>
      <c r="B60" s="103"/>
      <c r="C60" s="103"/>
      <c r="D60" s="103"/>
      <c r="E60" s="104"/>
      <c r="F60" s="104"/>
      <c r="G60" s="104"/>
      <c r="H60" s="104"/>
    </row>
    <row r="61" spans="1:8" ht="14.25">
      <c r="A61" s="102"/>
      <c r="B61" s="103"/>
      <c r="C61" s="103"/>
      <c r="D61" s="103"/>
      <c r="E61" s="104"/>
      <c r="F61" s="104"/>
      <c r="G61" s="104"/>
      <c r="H61" s="104"/>
    </row>
    <row r="62" spans="1:8" ht="14.25">
      <c r="A62" s="102"/>
      <c r="B62" s="103"/>
      <c r="C62" s="103"/>
      <c r="D62" s="103"/>
      <c r="E62" s="104"/>
      <c r="F62" s="104"/>
      <c r="G62" s="104"/>
      <c r="H62" s="104"/>
    </row>
    <row r="63" spans="1:8" ht="14.25">
      <c r="A63" s="102"/>
      <c r="B63" s="103"/>
      <c r="C63" s="103"/>
      <c r="D63" s="103"/>
      <c r="E63" s="104"/>
      <c r="F63" s="104"/>
      <c r="G63" s="104"/>
      <c r="H63" s="104"/>
    </row>
    <row r="64" spans="1:8" ht="14.25">
      <c r="A64" s="102"/>
      <c r="B64" s="103"/>
      <c r="C64" s="103"/>
      <c r="D64" s="103"/>
      <c r="E64" s="104"/>
      <c r="F64" s="104"/>
      <c r="G64" s="104"/>
      <c r="H64" s="104"/>
    </row>
    <row r="65" spans="1:8" ht="14.25">
      <c r="A65" s="102"/>
      <c r="B65" s="103"/>
      <c r="C65" s="103"/>
      <c r="D65" s="103"/>
      <c r="E65" s="104"/>
      <c r="F65" s="104"/>
      <c r="G65" s="104"/>
      <c r="H65" s="104"/>
    </row>
    <row r="66" spans="1:8" ht="14.25">
      <c r="A66" s="102"/>
      <c r="B66" s="103"/>
      <c r="C66" s="103"/>
      <c r="D66" s="103"/>
      <c r="E66" s="104"/>
      <c r="F66" s="104"/>
      <c r="G66" s="104"/>
      <c r="H66" s="104"/>
    </row>
    <row r="67" spans="1:8" ht="14.25">
      <c r="A67" s="102"/>
      <c r="B67" s="103"/>
      <c r="C67" s="103"/>
      <c r="D67" s="103"/>
      <c r="E67" s="104"/>
      <c r="F67" s="104"/>
      <c r="G67" s="104"/>
      <c r="H67" s="104"/>
    </row>
    <row r="68" spans="1:8" ht="14.25">
      <c r="A68" s="102"/>
      <c r="B68" s="103"/>
      <c r="C68" s="103"/>
      <c r="D68" s="103"/>
      <c r="E68" s="104"/>
      <c r="F68" s="104"/>
      <c r="G68" s="104"/>
      <c r="H68" s="104"/>
    </row>
    <row r="69" spans="1:8" ht="14.25">
      <c r="A69" s="102"/>
      <c r="B69" s="103"/>
      <c r="C69" s="103"/>
      <c r="D69" s="103"/>
      <c r="E69" s="104"/>
      <c r="F69" s="104"/>
      <c r="G69" s="104"/>
      <c r="H69" s="104"/>
    </row>
    <row r="70" spans="1:8" ht="14.25">
      <c r="A70" s="102"/>
      <c r="B70" s="103"/>
      <c r="C70" s="103"/>
      <c r="D70" s="103"/>
      <c r="E70" s="104"/>
      <c r="F70" s="104"/>
      <c r="G70" s="104"/>
      <c r="H70" s="104"/>
    </row>
    <row r="71" spans="1:8" ht="14.25">
      <c r="A71" s="102"/>
      <c r="B71" s="103"/>
      <c r="C71" s="103"/>
      <c r="D71" s="103"/>
      <c r="E71" s="104"/>
      <c r="F71" s="104"/>
      <c r="G71" s="104"/>
      <c r="H71" s="104"/>
    </row>
    <row r="72" spans="1:8" ht="14.25">
      <c r="A72" s="102"/>
      <c r="B72" s="103"/>
      <c r="C72" s="103"/>
      <c r="D72" s="103"/>
      <c r="E72" s="104"/>
      <c r="F72" s="104"/>
      <c r="G72" s="104"/>
      <c r="H72" s="104"/>
    </row>
    <row r="73" spans="1:8" ht="14.25">
      <c r="A73" s="102"/>
      <c r="B73" s="103"/>
      <c r="C73" s="103"/>
      <c r="D73" s="103"/>
      <c r="E73" s="105"/>
      <c r="F73" s="105"/>
      <c r="G73" s="105"/>
      <c r="H73" s="105"/>
    </row>
    <row r="74" spans="1:8" ht="14.25">
      <c r="A74" s="102"/>
      <c r="B74" s="103"/>
      <c r="C74" s="103"/>
      <c r="D74" s="103"/>
      <c r="E74" s="105"/>
      <c r="F74" s="105"/>
      <c r="G74" s="105"/>
      <c r="H74" s="105"/>
    </row>
    <row r="75" spans="1:8" ht="14.25">
      <c r="A75" s="102"/>
      <c r="B75" s="103"/>
      <c r="C75" s="103"/>
      <c r="D75" s="103"/>
      <c r="E75" s="105"/>
      <c r="F75" s="105"/>
      <c r="G75" s="105"/>
      <c r="H75" s="105"/>
    </row>
    <row r="76" spans="1:8" ht="14.25">
      <c r="A76" s="102"/>
      <c r="B76" s="103"/>
      <c r="C76" s="103"/>
      <c r="D76" s="103"/>
      <c r="E76" s="105"/>
      <c r="F76" s="105"/>
      <c r="G76" s="105"/>
      <c r="H76" s="105"/>
    </row>
    <row r="77" spans="1:8" ht="14.25">
      <c r="A77" s="102"/>
      <c r="B77" s="103"/>
      <c r="C77" s="103"/>
      <c r="D77" s="103"/>
      <c r="E77" s="105"/>
      <c r="F77" s="105"/>
      <c r="G77" s="105"/>
      <c r="H77" s="105"/>
    </row>
    <row r="78" spans="1:8" ht="14.25">
      <c r="A78" s="102"/>
      <c r="B78" s="103"/>
      <c r="C78" s="103"/>
      <c r="D78" s="103"/>
      <c r="E78" s="105"/>
      <c r="F78" s="105"/>
      <c r="G78" s="105"/>
      <c r="H78" s="105"/>
    </row>
    <row r="79" spans="1:8" ht="14.25">
      <c r="A79" s="102"/>
      <c r="B79" s="103"/>
      <c r="C79" s="103"/>
      <c r="D79" s="103"/>
      <c r="E79" s="105"/>
      <c r="F79" s="105"/>
      <c r="G79" s="105"/>
      <c r="H79" s="105"/>
    </row>
    <row r="80" spans="1:8" ht="14.25">
      <c r="A80" s="102"/>
      <c r="B80" s="103"/>
      <c r="C80" s="103"/>
      <c r="D80" s="103"/>
      <c r="E80" s="105"/>
      <c r="F80" s="105"/>
      <c r="G80" s="105"/>
      <c r="H80" s="105"/>
    </row>
    <row r="81" spans="1:8" ht="14.25">
      <c r="A81" s="102"/>
      <c r="B81" s="103"/>
      <c r="C81" s="103"/>
      <c r="D81" s="103"/>
      <c r="E81" s="105"/>
      <c r="F81" s="105"/>
      <c r="G81" s="105"/>
      <c r="H81" s="105"/>
    </row>
    <row r="82" spans="1:8" ht="14.25">
      <c r="A82" s="102"/>
      <c r="B82" s="103"/>
      <c r="C82" s="103"/>
      <c r="D82" s="103"/>
      <c r="E82" s="105"/>
      <c r="F82" s="105"/>
      <c r="G82" s="105"/>
      <c r="H82" s="105"/>
    </row>
    <row r="83" spans="1:8" ht="14.25">
      <c r="A83" s="102"/>
      <c r="B83" s="103"/>
      <c r="C83" s="103"/>
      <c r="D83" s="103"/>
      <c r="E83" s="105"/>
      <c r="F83" s="105"/>
      <c r="G83" s="105"/>
      <c r="H83" s="105"/>
    </row>
    <row r="84" spans="1:8" ht="14.25">
      <c r="A84" s="102"/>
      <c r="B84" s="103"/>
      <c r="C84" s="103"/>
      <c r="D84" s="103"/>
      <c r="E84" s="105"/>
      <c r="F84" s="105"/>
      <c r="G84" s="105"/>
      <c r="H84" s="105"/>
    </row>
    <row r="85" spans="1:8" ht="14.25">
      <c r="A85" s="102"/>
      <c r="B85" s="103"/>
      <c r="C85" s="103"/>
      <c r="D85" s="103"/>
      <c r="E85" s="105"/>
      <c r="F85" s="105"/>
      <c r="G85" s="105"/>
      <c r="H85" s="105"/>
    </row>
    <row r="86" spans="1:8" ht="14.25">
      <c r="A86" s="102"/>
      <c r="B86" s="103"/>
      <c r="C86" s="103"/>
      <c r="D86" s="103"/>
      <c r="E86" s="105"/>
      <c r="F86" s="105"/>
      <c r="G86" s="105"/>
      <c r="H86" s="105"/>
    </row>
    <row r="87" spans="1:8" ht="14.25">
      <c r="A87" s="102"/>
      <c r="B87" s="103"/>
      <c r="C87" s="103"/>
      <c r="D87" s="103"/>
      <c r="E87" s="105"/>
      <c r="F87" s="105"/>
      <c r="G87" s="105"/>
      <c r="H87" s="105"/>
    </row>
    <row r="88" spans="1:8" ht="14.25">
      <c r="A88" s="102"/>
      <c r="B88" s="103"/>
      <c r="C88" s="103"/>
      <c r="D88" s="103"/>
      <c r="E88" s="105"/>
      <c r="F88" s="105"/>
      <c r="G88" s="105"/>
      <c r="H88" s="105"/>
    </row>
    <row r="89" spans="1:8" ht="14.25">
      <c r="A89" s="102"/>
      <c r="B89" s="103"/>
      <c r="C89" s="103"/>
      <c r="D89" s="103"/>
      <c r="E89" s="105"/>
      <c r="F89" s="105"/>
      <c r="G89" s="105"/>
      <c r="H89" s="105"/>
    </row>
    <row r="90" spans="1:8" ht="14.25">
      <c r="A90" s="102"/>
      <c r="B90" s="103"/>
      <c r="C90" s="103"/>
      <c r="D90" s="103"/>
      <c r="E90" s="105"/>
      <c r="F90" s="105"/>
      <c r="G90" s="105"/>
      <c r="H90" s="105"/>
    </row>
    <row r="91" spans="1:8" ht="14.25">
      <c r="A91" s="102"/>
      <c r="B91" s="103"/>
      <c r="C91" s="103"/>
      <c r="D91" s="103"/>
      <c r="E91" s="105"/>
      <c r="F91" s="105"/>
      <c r="G91" s="105"/>
      <c r="H91" s="105"/>
    </row>
    <row r="92" spans="1:8" ht="14.25">
      <c r="A92" s="102"/>
      <c r="B92" s="103"/>
      <c r="C92" s="103"/>
      <c r="D92" s="103"/>
      <c r="E92" s="105"/>
      <c r="F92" s="105"/>
      <c r="G92" s="105"/>
      <c r="H92" s="105"/>
    </row>
    <row r="93" spans="1:8" ht="14.25">
      <c r="A93" s="102"/>
      <c r="B93" s="103"/>
      <c r="C93" s="103"/>
      <c r="D93" s="103"/>
      <c r="E93" s="105"/>
      <c r="F93" s="105"/>
      <c r="G93" s="105"/>
      <c r="H93" s="105"/>
    </row>
    <row r="94" spans="1:8" ht="14.25">
      <c r="A94" s="102"/>
      <c r="B94" s="103"/>
      <c r="C94" s="103"/>
      <c r="D94" s="103"/>
      <c r="E94" s="105"/>
      <c r="F94" s="105"/>
      <c r="G94" s="105"/>
      <c r="H94" s="105"/>
    </row>
    <row r="95" spans="1:8" ht="14.25">
      <c r="A95" s="102"/>
      <c r="B95" s="103"/>
      <c r="C95" s="103"/>
      <c r="D95" s="103"/>
      <c r="E95" s="105"/>
      <c r="F95" s="105"/>
      <c r="G95" s="105"/>
      <c r="H95" s="105"/>
    </row>
    <row r="96" spans="1:8" ht="14.25">
      <c r="A96" s="102"/>
      <c r="B96" s="103"/>
      <c r="C96" s="103"/>
      <c r="D96" s="103"/>
      <c r="E96" s="105"/>
      <c r="F96" s="105"/>
      <c r="G96" s="105"/>
      <c r="H96" s="105"/>
    </row>
    <row r="97" spans="1:8" ht="14.25">
      <c r="A97" s="102"/>
      <c r="B97" s="103"/>
      <c r="C97" s="103"/>
      <c r="D97" s="103"/>
      <c r="E97" s="105"/>
      <c r="F97" s="105"/>
      <c r="G97" s="105"/>
      <c r="H97" s="105"/>
    </row>
    <row r="98" spans="1:8" ht="14.25">
      <c r="A98" s="102"/>
      <c r="B98" s="103"/>
      <c r="C98" s="103"/>
      <c r="D98" s="103"/>
      <c r="E98" s="105"/>
      <c r="F98" s="105"/>
      <c r="G98" s="105"/>
      <c r="H98" s="105"/>
    </row>
    <row r="99" spans="1:8" ht="14.25">
      <c r="A99" s="102"/>
      <c r="B99" s="103"/>
      <c r="C99" s="103"/>
      <c r="D99" s="103"/>
      <c r="E99" s="105"/>
      <c r="F99" s="105"/>
      <c r="G99" s="105"/>
      <c r="H99" s="105"/>
    </row>
    <row r="100" spans="1:8" ht="14.25">
      <c r="A100" s="102"/>
      <c r="B100" s="103"/>
      <c r="C100" s="103"/>
      <c r="D100" s="103"/>
      <c r="E100" s="105"/>
      <c r="F100" s="105"/>
      <c r="G100" s="105"/>
      <c r="H100" s="105"/>
    </row>
    <row r="101" spans="1:8" ht="14.25">
      <c r="A101" s="102"/>
      <c r="B101" s="103"/>
      <c r="C101" s="103"/>
      <c r="D101" s="103"/>
      <c r="E101" s="105"/>
      <c r="F101" s="105"/>
      <c r="G101" s="105"/>
      <c r="H101" s="105"/>
    </row>
    <row r="102" spans="1:8" ht="14.25">
      <c r="A102" s="102"/>
      <c r="B102" s="103"/>
      <c r="C102" s="103"/>
      <c r="D102" s="103"/>
      <c r="E102" s="105"/>
      <c r="F102" s="105"/>
      <c r="G102" s="105"/>
      <c r="H102" s="105"/>
    </row>
    <row r="103" spans="1:8" ht="14.25">
      <c r="A103" s="102"/>
      <c r="B103" s="103"/>
      <c r="C103" s="103"/>
      <c r="D103" s="103"/>
      <c r="E103" s="105"/>
      <c r="F103" s="105"/>
      <c r="G103" s="105"/>
      <c r="H103" s="105"/>
    </row>
    <row r="104" spans="1:8" ht="14.25">
      <c r="A104" s="102"/>
      <c r="B104" s="103"/>
      <c r="C104" s="103"/>
      <c r="D104" s="103"/>
      <c r="E104" s="105"/>
      <c r="F104" s="105"/>
      <c r="G104" s="105"/>
      <c r="H104" s="105"/>
    </row>
    <row r="105" spans="1:8" ht="14.25">
      <c r="A105" s="102"/>
      <c r="B105" s="103"/>
      <c r="C105" s="103"/>
      <c r="D105" s="103"/>
      <c r="E105" s="105"/>
      <c r="F105" s="105"/>
      <c r="G105" s="105"/>
      <c r="H105" s="105"/>
    </row>
    <row r="106" spans="1:8" ht="14.25">
      <c r="A106" s="102"/>
      <c r="B106" s="103"/>
      <c r="C106" s="103"/>
      <c r="D106" s="103"/>
      <c r="E106" s="105"/>
      <c r="F106" s="105"/>
      <c r="G106" s="105"/>
      <c r="H106" s="105"/>
    </row>
    <row r="107" spans="1:8" ht="14.25">
      <c r="A107" s="102"/>
      <c r="B107" s="103"/>
      <c r="C107" s="103"/>
      <c r="D107" s="103"/>
      <c r="E107" s="105"/>
      <c r="F107" s="105"/>
      <c r="G107" s="105"/>
      <c r="H107" s="105"/>
    </row>
    <row r="108" spans="1:8" ht="14.25">
      <c r="A108" s="102"/>
      <c r="B108" s="103"/>
      <c r="C108" s="103"/>
      <c r="D108" s="103"/>
      <c r="E108" s="105"/>
      <c r="F108" s="105"/>
      <c r="G108" s="105"/>
      <c r="H108" s="105"/>
    </row>
    <row r="109" spans="1:8" ht="14.25">
      <c r="A109" s="102"/>
      <c r="B109" s="103"/>
      <c r="C109" s="103"/>
      <c r="D109" s="103"/>
      <c r="E109" s="105"/>
      <c r="F109" s="105"/>
      <c r="G109" s="105"/>
      <c r="H109" s="105"/>
    </row>
    <row r="110" spans="1:8" ht="14.25">
      <c r="A110" s="102"/>
      <c r="B110" s="103"/>
      <c r="C110" s="103"/>
      <c r="D110" s="103"/>
      <c r="E110" s="105"/>
      <c r="F110" s="105"/>
      <c r="G110" s="105"/>
      <c r="H110" s="105"/>
    </row>
    <row r="111" spans="1:8" ht="14.25">
      <c r="A111" s="102"/>
      <c r="B111" s="103"/>
      <c r="C111" s="103"/>
      <c r="D111" s="103"/>
      <c r="E111" s="105"/>
      <c r="F111" s="105"/>
      <c r="G111" s="105"/>
      <c r="H111" s="105"/>
    </row>
    <row r="112" spans="1:8" ht="14.25">
      <c r="A112" s="102"/>
      <c r="B112" s="103"/>
      <c r="C112" s="103"/>
      <c r="D112" s="103"/>
      <c r="E112" s="105"/>
      <c r="F112" s="105"/>
      <c r="G112" s="105"/>
      <c r="H112" s="105"/>
    </row>
    <row r="113" spans="1:8" ht="14.25">
      <c r="A113" s="102"/>
      <c r="B113" s="103"/>
      <c r="C113" s="103"/>
      <c r="D113" s="103"/>
      <c r="E113" s="105"/>
      <c r="F113" s="105"/>
      <c r="G113" s="105"/>
      <c r="H113" s="105"/>
    </row>
    <row r="114" spans="1:8" ht="14.25">
      <c r="A114" s="102"/>
      <c r="B114" s="103"/>
      <c r="C114" s="103"/>
      <c r="D114" s="103"/>
      <c r="E114" s="105"/>
      <c r="F114" s="105"/>
      <c r="G114" s="105"/>
      <c r="H114" s="105"/>
    </row>
    <row r="115" spans="1:8" ht="14.25">
      <c r="A115" s="102"/>
      <c r="B115" s="103"/>
      <c r="C115" s="103"/>
      <c r="D115" s="103"/>
      <c r="E115" s="105"/>
      <c r="F115" s="105"/>
      <c r="G115" s="105"/>
      <c r="H115" s="105"/>
    </row>
    <row r="116" spans="1:8" ht="14.25">
      <c r="A116" s="102"/>
      <c r="B116" s="103"/>
      <c r="C116" s="103"/>
      <c r="D116" s="103"/>
      <c r="E116" s="105"/>
      <c r="F116" s="105"/>
      <c r="G116" s="105"/>
      <c r="H116" s="105"/>
    </row>
    <row r="117" spans="1:8" ht="14.25">
      <c r="A117" s="102"/>
      <c r="B117" s="103"/>
      <c r="C117" s="103"/>
      <c r="D117" s="103"/>
      <c r="E117" s="105"/>
      <c r="F117" s="105"/>
      <c r="G117" s="105"/>
      <c r="H117" s="105"/>
    </row>
    <row r="118" spans="1:8" ht="14.25">
      <c r="A118" s="102"/>
      <c r="B118" s="103"/>
      <c r="C118" s="103"/>
      <c r="D118" s="103"/>
      <c r="E118" s="105"/>
      <c r="F118" s="105"/>
      <c r="G118" s="105"/>
      <c r="H118" s="105"/>
    </row>
    <row r="119" spans="1:8" ht="14.25">
      <c r="A119" s="102"/>
      <c r="B119" s="103"/>
      <c r="C119" s="103"/>
      <c r="D119" s="103"/>
      <c r="E119" s="105"/>
      <c r="F119" s="105"/>
      <c r="G119" s="105"/>
      <c r="H119" s="105"/>
    </row>
    <row r="120" spans="1:8" ht="14.25">
      <c r="A120" s="102"/>
      <c r="B120" s="103"/>
      <c r="C120" s="103"/>
      <c r="D120" s="103"/>
      <c r="E120" s="105"/>
      <c r="F120" s="105"/>
      <c r="G120" s="105"/>
      <c r="H120" s="105"/>
    </row>
    <row r="121" spans="1:8" ht="14.25">
      <c r="A121" s="102"/>
      <c r="B121" s="103"/>
      <c r="C121" s="103"/>
      <c r="D121" s="103"/>
      <c r="E121" s="105"/>
      <c r="F121" s="105"/>
      <c r="G121" s="105"/>
      <c r="H121" s="105"/>
    </row>
    <row r="122" spans="1:8" ht="14.25">
      <c r="A122" s="102"/>
      <c r="B122" s="103"/>
      <c r="C122" s="103"/>
      <c r="D122" s="103"/>
      <c r="E122" s="105"/>
      <c r="F122" s="105"/>
      <c r="G122" s="105"/>
      <c r="H122" s="105"/>
    </row>
    <row r="123" spans="1:8" ht="14.25">
      <c r="A123" s="102"/>
      <c r="B123" s="103"/>
      <c r="C123" s="103"/>
      <c r="D123" s="103"/>
      <c r="E123" s="105"/>
      <c r="F123" s="105"/>
      <c r="G123" s="105"/>
      <c r="H123" s="105"/>
    </row>
    <row r="124" spans="1:8" ht="14.25">
      <c r="A124" s="102"/>
      <c r="B124" s="103"/>
      <c r="C124" s="103"/>
      <c r="D124" s="103"/>
      <c r="E124" s="105"/>
      <c r="F124" s="105"/>
      <c r="G124" s="105"/>
      <c r="H124" s="105"/>
    </row>
    <row r="125" spans="1:8" ht="14.25">
      <c r="A125" s="102"/>
      <c r="B125" s="103"/>
      <c r="C125" s="103"/>
      <c r="D125" s="103"/>
      <c r="E125" s="105"/>
      <c r="F125" s="105"/>
      <c r="G125" s="105"/>
      <c r="H125" s="105"/>
    </row>
    <row r="126" spans="1:8" ht="14.25">
      <c r="A126" s="102"/>
      <c r="B126" s="103"/>
      <c r="C126" s="103"/>
      <c r="D126" s="103"/>
      <c r="E126" s="105"/>
      <c r="F126" s="105"/>
      <c r="G126" s="105"/>
      <c r="H126" s="105"/>
    </row>
    <row r="127" spans="1:8" ht="14.25">
      <c r="A127" s="102"/>
      <c r="B127" s="103"/>
      <c r="C127" s="103"/>
      <c r="D127" s="103"/>
      <c r="E127" s="105"/>
      <c r="F127" s="105"/>
      <c r="G127" s="105"/>
      <c r="H127" s="105"/>
    </row>
    <row r="128" spans="1:8" ht="14.25">
      <c r="A128" s="102"/>
      <c r="B128" s="103"/>
      <c r="C128" s="103"/>
      <c r="D128" s="103"/>
      <c r="E128" s="105"/>
      <c r="F128" s="105"/>
      <c r="G128" s="105"/>
      <c r="H128" s="105"/>
    </row>
    <row r="129" spans="1:8" ht="14.25">
      <c r="A129" s="102"/>
      <c r="B129" s="103"/>
      <c r="C129" s="103"/>
      <c r="D129" s="103"/>
      <c r="E129" s="105"/>
      <c r="F129" s="105"/>
      <c r="G129" s="105"/>
      <c r="H129" s="105"/>
    </row>
    <row r="130" spans="1:8" ht="14.25">
      <c r="A130" s="102"/>
      <c r="B130" s="103"/>
      <c r="C130" s="103"/>
      <c r="D130" s="103"/>
      <c r="E130" s="105"/>
      <c r="F130" s="105"/>
      <c r="G130" s="105"/>
      <c r="H130" s="105"/>
    </row>
    <row r="131" spans="1:8" ht="14.25">
      <c r="A131" s="102"/>
      <c r="B131" s="103"/>
      <c r="C131" s="103"/>
      <c r="D131" s="103"/>
      <c r="E131" s="105"/>
      <c r="F131" s="105"/>
      <c r="G131" s="105"/>
      <c r="H131" s="105"/>
    </row>
    <row r="132" spans="1:8" ht="14.25">
      <c r="A132" s="102"/>
      <c r="B132" s="103"/>
      <c r="C132" s="103"/>
      <c r="D132" s="103"/>
      <c r="E132" s="105"/>
      <c r="F132" s="105"/>
      <c r="G132" s="105"/>
      <c r="H132" s="105"/>
    </row>
    <row r="133" spans="1:8" ht="14.25">
      <c r="A133" s="102"/>
      <c r="B133" s="103"/>
      <c r="C133" s="103"/>
      <c r="D133" s="103"/>
      <c r="E133" s="105"/>
      <c r="F133" s="105"/>
      <c r="G133" s="105"/>
      <c r="H133" s="105"/>
    </row>
    <row r="134" spans="1:8" ht="14.25">
      <c r="A134" s="102"/>
      <c r="B134" s="103"/>
      <c r="C134" s="103"/>
      <c r="D134" s="103"/>
      <c r="E134" s="105"/>
      <c r="F134" s="105"/>
      <c r="G134" s="105"/>
      <c r="H134" s="105"/>
    </row>
    <row r="135" spans="1:8" ht="14.25">
      <c r="A135" s="102"/>
      <c r="B135" s="103"/>
      <c r="C135" s="103"/>
      <c r="D135" s="103"/>
      <c r="E135" s="105"/>
      <c r="F135" s="105"/>
      <c r="G135" s="105"/>
      <c r="H135" s="105"/>
    </row>
  </sheetData>
  <sheetProtection/>
  <mergeCells count="9">
    <mergeCell ref="A1:H1"/>
    <mergeCell ref="E4:G4"/>
    <mergeCell ref="A6:B6"/>
    <mergeCell ref="A37:H37"/>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6"/>
  <sheetViews>
    <sheetView zoomScaleSheetLayoutView="100" workbookViewId="0" topLeftCell="A1">
      <selection activeCell="A24" sqref="A24:E24"/>
    </sheetView>
  </sheetViews>
  <sheetFormatPr defaultColWidth="9.16015625" defaultRowHeight="12"/>
  <cols>
    <col min="1" max="1" width="14.33203125" style="51" customWidth="1"/>
    <col min="2" max="2" width="45.33203125" style="51" customWidth="1"/>
    <col min="3" max="5" width="20.5" style="51" customWidth="1"/>
    <col min="6" max="6" width="16.83203125" style="1" customWidth="1"/>
    <col min="7" max="8" width="6.16015625" style="1" customWidth="1"/>
    <col min="9" max="16384" width="9.16015625" style="1" customWidth="1"/>
  </cols>
  <sheetData>
    <row r="1" spans="1:5" ht="24.75" customHeight="1">
      <c r="A1" s="202" t="s">
        <v>99</v>
      </c>
      <c r="B1" s="24"/>
      <c r="C1" s="24"/>
      <c r="D1" s="24"/>
      <c r="E1" s="24"/>
    </row>
    <row r="2" spans="1:5" ht="14.25">
      <c r="A2" s="52"/>
      <c r="B2" s="53"/>
      <c r="C2" s="53"/>
      <c r="D2" s="53"/>
      <c r="E2" s="54" t="s">
        <v>100</v>
      </c>
    </row>
    <row r="3" spans="1:5" ht="21.75" customHeight="1">
      <c r="A3" s="55" t="s">
        <v>3</v>
      </c>
      <c r="B3" s="55"/>
      <c r="C3" s="56"/>
      <c r="D3" s="57"/>
      <c r="E3" s="58" t="s">
        <v>4</v>
      </c>
    </row>
    <row r="4" spans="1:5" ht="21.75" customHeight="1">
      <c r="A4" s="59" t="s">
        <v>101</v>
      </c>
      <c r="B4" s="59"/>
      <c r="C4" s="60" t="s">
        <v>102</v>
      </c>
      <c r="D4" s="60"/>
      <c r="E4" s="60"/>
    </row>
    <row r="5" spans="1:5" ht="21.75" customHeight="1">
      <c r="A5" s="61" t="s">
        <v>103</v>
      </c>
      <c r="B5" s="61" t="s">
        <v>104</v>
      </c>
      <c r="C5" s="61" t="s">
        <v>27</v>
      </c>
      <c r="D5" s="61" t="s">
        <v>105</v>
      </c>
      <c r="E5" s="61" t="s">
        <v>106</v>
      </c>
    </row>
    <row r="6" spans="1:5" ht="21.75" customHeight="1">
      <c r="A6" s="62" t="s">
        <v>27</v>
      </c>
      <c r="B6" s="62"/>
      <c r="C6" s="63">
        <f>SUM(D6:E6)</f>
        <v>500.67999999999995</v>
      </c>
      <c r="D6" s="63">
        <f>D7+D20</f>
        <v>431.09999999999997</v>
      </c>
      <c r="E6" s="63">
        <f>E24</f>
        <v>69.58</v>
      </c>
    </row>
    <row r="7" spans="1:5" ht="21.75" customHeight="1">
      <c r="A7" s="64" t="s">
        <v>107</v>
      </c>
      <c r="B7" s="64" t="s">
        <v>108</v>
      </c>
      <c r="C7" s="65">
        <f>SUM(C8:C19)</f>
        <v>427.78</v>
      </c>
      <c r="D7" s="63">
        <f>SUM(D8:D19)</f>
        <v>427.78</v>
      </c>
      <c r="E7" s="63"/>
    </row>
    <row r="8" spans="1:5" ht="21.75" customHeight="1">
      <c r="A8" s="66" t="s">
        <v>109</v>
      </c>
      <c r="B8" s="66" t="s">
        <v>110</v>
      </c>
      <c r="C8" s="67">
        <f>D8</f>
        <v>104.49</v>
      </c>
      <c r="D8" s="68">
        <v>104.49</v>
      </c>
      <c r="E8" s="68"/>
    </row>
    <row r="9" spans="1:5" ht="21.75" customHeight="1">
      <c r="A9" s="66" t="s">
        <v>111</v>
      </c>
      <c r="B9" s="66" t="s">
        <v>112</v>
      </c>
      <c r="C9" s="67">
        <f aca="true" t="shared" si="0" ref="C9:C23">D9</f>
        <v>32.410000000000004</v>
      </c>
      <c r="D9" s="68">
        <v>32.410000000000004</v>
      </c>
      <c r="E9" s="68"/>
    </row>
    <row r="10" spans="1:5" ht="21.75" customHeight="1">
      <c r="A10" s="66" t="s">
        <v>113</v>
      </c>
      <c r="B10" s="66" t="s">
        <v>114</v>
      </c>
      <c r="C10" s="67">
        <f t="shared" si="0"/>
        <v>4.05</v>
      </c>
      <c r="D10" s="68">
        <v>4.05</v>
      </c>
      <c r="E10" s="68"/>
    </row>
    <row r="11" spans="1:5" ht="21.75" customHeight="1">
      <c r="A11" s="66" t="s">
        <v>115</v>
      </c>
      <c r="B11" s="66" t="s">
        <v>116</v>
      </c>
      <c r="C11" s="67">
        <f t="shared" si="0"/>
        <v>182.17</v>
      </c>
      <c r="D11" s="68">
        <v>182.17</v>
      </c>
      <c r="E11" s="68"/>
    </row>
    <row r="12" spans="1:5" ht="21.75" customHeight="1">
      <c r="A12" s="66" t="s">
        <v>117</v>
      </c>
      <c r="B12" s="66" t="s">
        <v>118</v>
      </c>
      <c r="C12" s="67">
        <f t="shared" si="0"/>
        <v>33.58</v>
      </c>
      <c r="D12" s="68">
        <v>33.58</v>
      </c>
      <c r="E12" s="68"/>
    </row>
    <row r="13" spans="1:5" ht="21.75" customHeight="1">
      <c r="A13" s="66" t="s">
        <v>119</v>
      </c>
      <c r="B13" s="66" t="s">
        <v>120</v>
      </c>
      <c r="C13" s="67">
        <f t="shared" si="0"/>
        <v>9.9</v>
      </c>
      <c r="D13" s="68">
        <v>9.9</v>
      </c>
      <c r="E13" s="68"/>
    </row>
    <row r="14" spans="1:5" ht="21.75" customHeight="1">
      <c r="A14" s="66" t="s">
        <v>121</v>
      </c>
      <c r="B14" s="66" t="s">
        <v>122</v>
      </c>
      <c r="C14" s="67">
        <f t="shared" si="0"/>
        <v>11.030000000000001</v>
      </c>
      <c r="D14" s="68">
        <v>11.03</v>
      </c>
      <c r="E14" s="68"/>
    </row>
    <row r="15" spans="1:5" ht="21.75" customHeight="1">
      <c r="A15" s="66" t="s">
        <v>123</v>
      </c>
      <c r="B15" s="66" t="s">
        <v>124</v>
      </c>
      <c r="C15" s="67">
        <f t="shared" si="0"/>
        <v>0.96</v>
      </c>
      <c r="D15" s="68">
        <v>0.96</v>
      </c>
      <c r="E15" s="68"/>
    </row>
    <row r="16" spans="1:5" ht="21.75" customHeight="1">
      <c r="A16" s="66" t="s">
        <v>125</v>
      </c>
      <c r="B16" s="66" t="s">
        <v>126</v>
      </c>
      <c r="C16" s="67">
        <f t="shared" si="0"/>
        <v>3.24</v>
      </c>
      <c r="D16" s="68">
        <v>3.24</v>
      </c>
      <c r="E16" s="68"/>
    </row>
    <row r="17" spans="1:5" ht="21.75" customHeight="1">
      <c r="A17" s="66" t="s">
        <v>127</v>
      </c>
      <c r="B17" s="66" t="s">
        <v>128</v>
      </c>
      <c r="C17" s="67">
        <f t="shared" si="0"/>
        <v>25.71</v>
      </c>
      <c r="D17" s="68">
        <v>25.71</v>
      </c>
      <c r="E17" s="68"/>
    </row>
    <row r="18" spans="1:5" ht="21.75" customHeight="1">
      <c r="A18" s="66" t="s">
        <v>129</v>
      </c>
      <c r="B18" s="66" t="s">
        <v>130</v>
      </c>
      <c r="C18" s="67">
        <f t="shared" si="0"/>
        <v>3.98</v>
      </c>
      <c r="D18" s="68">
        <v>3.98</v>
      </c>
      <c r="E18" s="68"/>
    </row>
    <row r="19" spans="1:5" ht="21.75" customHeight="1">
      <c r="A19" s="66" t="s">
        <v>131</v>
      </c>
      <c r="B19" s="66" t="s">
        <v>132</v>
      </c>
      <c r="C19" s="67">
        <f t="shared" si="0"/>
        <v>16.26</v>
      </c>
      <c r="D19" s="68">
        <v>16.26</v>
      </c>
      <c r="E19" s="68"/>
    </row>
    <row r="20" spans="1:5" ht="21.75" customHeight="1">
      <c r="A20" s="64" t="s">
        <v>133</v>
      </c>
      <c r="B20" s="64" t="s">
        <v>134</v>
      </c>
      <c r="C20" s="65">
        <f t="shared" si="0"/>
        <v>3.3200000000000003</v>
      </c>
      <c r="D20" s="63">
        <f>SUM(D21:D23)</f>
        <v>3.3200000000000003</v>
      </c>
      <c r="E20" s="63"/>
    </row>
    <row r="21" spans="1:5" ht="21.75" customHeight="1">
      <c r="A21" s="66" t="s">
        <v>135</v>
      </c>
      <c r="B21" s="66" t="s">
        <v>136</v>
      </c>
      <c r="C21" s="67">
        <f t="shared" si="0"/>
        <v>1.55</v>
      </c>
      <c r="D21" s="68">
        <v>1.55</v>
      </c>
      <c r="E21" s="68"/>
    </row>
    <row r="22" spans="1:5" ht="21.75" customHeight="1">
      <c r="A22" s="66" t="s">
        <v>137</v>
      </c>
      <c r="B22" s="66" t="s">
        <v>138</v>
      </c>
      <c r="C22" s="67">
        <f t="shared" si="0"/>
        <v>1.57</v>
      </c>
      <c r="D22" s="68">
        <v>1.57</v>
      </c>
      <c r="E22" s="68"/>
    </row>
    <row r="23" spans="1:5" ht="21.75" customHeight="1">
      <c r="A23" s="66" t="s">
        <v>139</v>
      </c>
      <c r="B23" s="66" t="s">
        <v>140</v>
      </c>
      <c r="C23" s="67">
        <f t="shared" si="0"/>
        <v>0.2</v>
      </c>
      <c r="D23" s="68">
        <v>0.2</v>
      </c>
      <c r="E23" s="68"/>
    </row>
    <row r="24" spans="1:5" ht="21.75" customHeight="1">
      <c r="A24" s="69" t="s">
        <v>141</v>
      </c>
      <c r="B24" s="64" t="s">
        <v>142</v>
      </c>
      <c r="C24" s="63">
        <f>E24</f>
        <v>69.58</v>
      </c>
      <c r="D24" s="63"/>
      <c r="E24" s="63">
        <f>SUM(E25:E35)</f>
        <v>69.58</v>
      </c>
    </row>
    <row r="25" spans="1:5" ht="21.75" customHeight="1">
      <c r="A25" s="70" t="s">
        <v>143</v>
      </c>
      <c r="B25" s="66" t="s">
        <v>144</v>
      </c>
      <c r="C25" s="68">
        <f>E25</f>
        <v>0.13</v>
      </c>
      <c r="D25" s="68"/>
      <c r="E25" s="68">
        <v>0.13</v>
      </c>
    </row>
    <row r="26" spans="1:5" ht="21.75" customHeight="1">
      <c r="A26" s="70" t="s">
        <v>145</v>
      </c>
      <c r="B26" s="66" t="s">
        <v>146</v>
      </c>
      <c r="C26" s="68">
        <f aca="true" t="shared" si="1" ref="C26:C35">E26</f>
        <v>0.21</v>
      </c>
      <c r="D26" s="68"/>
      <c r="E26" s="68">
        <v>0.21</v>
      </c>
    </row>
    <row r="27" spans="1:5" ht="21.75" customHeight="1">
      <c r="A27" s="70" t="s">
        <v>147</v>
      </c>
      <c r="B27" s="66" t="s">
        <v>148</v>
      </c>
      <c r="C27" s="68">
        <f t="shared" si="1"/>
        <v>0.75</v>
      </c>
      <c r="D27" s="68"/>
      <c r="E27" s="68">
        <v>0.75</v>
      </c>
    </row>
    <row r="28" spans="1:5" ht="21.75" customHeight="1">
      <c r="A28" s="70" t="s">
        <v>149</v>
      </c>
      <c r="B28" s="66" t="s">
        <v>150</v>
      </c>
      <c r="C28" s="68">
        <f t="shared" si="1"/>
        <v>29.3</v>
      </c>
      <c r="D28" s="68"/>
      <c r="E28" s="68">
        <v>29.3</v>
      </c>
    </row>
    <row r="29" spans="1:5" ht="21.75" customHeight="1">
      <c r="A29" s="70" t="s">
        <v>151</v>
      </c>
      <c r="B29" s="66" t="s">
        <v>152</v>
      </c>
      <c r="C29" s="68">
        <f t="shared" si="1"/>
        <v>0.09</v>
      </c>
      <c r="D29" s="68"/>
      <c r="E29" s="68">
        <v>0.09</v>
      </c>
    </row>
    <row r="30" spans="1:5" ht="21.75" customHeight="1">
      <c r="A30" s="70" t="s">
        <v>153</v>
      </c>
      <c r="B30" s="66" t="s">
        <v>154</v>
      </c>
      <c r="C30" s="68">
        <f t="shared" si="1"/>
        <v>0.3</v>
      </c>
      <c r="D30" s="68"/>
      <c r="E30" s="68">
        <v>0.3</v>
      </c>
    </row>
    <row r="31" spans="1:5" ht="21.75" customHeight="1">
      <c r="A31" s="70" t="s">
        <v>155</v>
      </c>
      <c r="B31" s="66" t="s">
        <v>156</v>
      </c>
      <c r="C31" s="68">
        <f t="shared" si="1"/>
        <v>0.02</v>
      </c>
      <c r="D31" s="68"/>
      <c r="E31" s="68">
        <v>0.02</v>
      </c>
    </row>
    <row r="32" spans="1:5" ht="21.75" customHeight="1">
      <c r="A32" s="70" t="s">
        <v>157</v>
      </c>
      <c r="B32" s="66" t="s">
        <v>158</v>
      </c>
      <c r="C32" s="68">
        <f t="shared" si="1"/>
        <v>9.24</v>
      </c>
      <c r="D32" s="68"/>
      <c r="E32" s="68">
        <v>9.24</v>
      </c>
    </row>
    <row r="33" spans="1:5" ht="21.75" customHeight="1">
      <c r="A33" s="70" t="s">
        <v>159</v>
      </c>
      <c r="B33" s="66" t="s">
        <v>160</v>
      </c>
      <c r="C33" s="68">
        <f t="shared" si="1"/>
        <v>15.01</v>
      </c>
      <c r="D33" s="68"/>
      <c r="E33" s="68">
        <v>15.01</v>
      </c>
    </row>
    <row r="34" spans="1:5" ht="21.75" customHeight="1">
      <c r="A34" s="70" t="s">
        <v>161</v>
      </c>
      <c r="B34" s="66" t="s">
        <v>162</v>
      </c>
      <c r="C34" s="68">
        <f t="shared" si="1"/>
        <v>5.93</v>
      </c>
      <c r="D34" s="68"/>
      <c r="E34" s="68">
        <v>5.93</v>
      </c>
    </row>
    <row r="35" spans="1:5" ht="21.75" customHeight="1">
      <c r="A35" s="70" t="s">
        <v>163</v>
      </c>
      <c r="B35" s="66" t="s">
        <v>164</v>
      </c>
      <c r="C35" s="68">
        <f t="shared" si="1"/>
        <v>8.6</v>
      </c>
      <c r="D35" s="68"/>
      <c r="E35" s="68">
        <v>8.6</v>
      </c>
    </row>
    <row r="36" spans="1:5" ht="18.75" customHeight="1">
      <c r="A36" s="71" t="s">
        <v>165</v>
      </c>
      <c r="B36" s="71"/>
      <c r="C36" s="71"/>
      <c r="D36" s="71"/>
      <c r="E36" s="71"/>
    </row>
    <row r="37" spans="3:5" ht="12.75" customHeight="1">
      <c r="C37" s="72"/>
      <c r="D37" s="72"/>
      <c r="E37" s="72"/>
    </row>
    <row r="38" spans="3:5" ht="12.75" customHeight="1">
      <c r="C38" s="72"/>
      <c r="D38" s="72"/>
      <c r="E38" s="72"/>
    </row>
    <row r="39" spans="3:5" ht="12.75" customHeight="1">
      <c r="C39" s="72"/>
      <c r="D39" s="72"/>
      <c r="E39" s="72"/>
    </row>
    <row r="40" spans="3:5" ht="12.75" customHeight="1">
      <c r="C40" s="72"/>
      <c r="D40" s="72"/>
      <c r="E40" s="72"/>
    </row>
    <row r="41" spans="3:5" ht="12.75" customHeight="1">
      <c r="C41" s="72"/>
      <c r="D41" s="72"/>
      <c r="E41" s="72"/>
    </row>
    <row r="42" spans="3:5" ht="12.75" customHeight="1">
      <c r="C42" s="72"/>
      <c r="D42" s="72"/>
      <c r="E42" s="72"/>
    </row>
    <row r="43" spans="3:5" ht="12.75" customHeight="1">
      <c r="C43" s="72"/>
      <c r="D43" s="72"/>
      <c r="E43" s="72"/>
    </row>
    <row r="44" spans="3:5" ht="12.75" customHeight="1">
      <c r="C44" s="72"/>
      <c r="D44" s="72"/>
      <c r="E44" s="72"/>
    </row>
    <row r="45" spans="3:5" ht="12.75" customHeight="1">
      <c r="C45" s="72"/>
      <c r="D45" s="72"/>
      <c r="E45" s="72"/>
    </row>
    <row r="46" spans="3:5" ht="12.75" customHeight="1">
      <c r="C46" s="72"/>
      <c r="D46" s="72"/>
      <c r="E46" s="72"/>
    </row>
    <row r="47" spans="3:5" ht="12.75" customHeight="1">
      <c r="C47" s="72"/>
      <c r="D47" s="72"/>
      <c r="E47" s="72"/>
    </row>
    <row r="48" spans="3:5" ht="12.75" customHeight="1">
      <c r="C48" s="72"/>
      <c r="D48" s="72"/>
      <c r="E48" s="72"/>
    </row>
    <row r="49" spans="3:5" ht="12.75" customHeight="1">
      <c r="C49" s="72"/>
      <c r="D49" s="72"/>
      <c r="E49" s="72"/>
    </row>
    <row r="50" spans="3:5" ht="12.75" customHeight="1">
      <c r="C50" s="72"/>
      <c r="D50" s="72"/>
      <c r="E50" s="72"/>
    </row>
    <row r="51" spans="3:5" ht="12.75" customHeight="1">
      <c r="C51" s="72"/>
      <c r="D51" s="72"/>
      <c r="E51" s="72"/>
    </row>
    <row r="52" spans="3:5" ht="12.75" customHeight="1">
      <c r="C52" s="72"/>
      <c r="D52" s="72"/>
      <c r="E52" s="72"/>
    </row>
    <row r="53" spans="3:5" ht="12.75" customHeight="1">
      <c r="C53" s="72"/>
      <c r="D53" s="72"/>
      <c r="E53" s="72"/>
    </row>
    <row r="54" spans="3:5" ht="12.75" customHeight="1">
      <c r="C54" s="72"/>
      <c r="D54" s="72"/>
      <c r="E54" s="72"/>
    </row>
    <row r="55" spans="3:5" ht="12.75" customHeight="1">
      <c r="C55" s="72"/>
      <c r="D55" s="72"/>
      <c r="E55" s="72"/>
    </row>
    <row r="56" spans="3:5" ht="12.75" customHeight="1">
      <c r="C56" s="72"/>
      <c r="D56" s="72"/>
      <c r="E56" s="72"/>
    </row>
    <row r="57" spans="3:5" ht="12.75" customHeight="1">
      <c r="C57" s="72"/>
      <c r="D57" s="72"/>
      <c r="E57" s="72"/>
    </row>
    <row r="58" spans="3:5" ht="12.75" customHeight="1">
      <c r="C58" s="72"/>
      <c r="D58" s="72"/>
      <c r="E58" s="72"/>
    </row>
    <row r="59" spans="3:5" ht="12.75" customHeight="1">
      <c r="C59" s="72"/>
      <c r="D59" s="72"/>
      <c r="E59" s="72"/>
    </row>
    <row r="60" spans="3:5" ht="12.75" customHeight="1">
      <c r="C60" s="72"/>
      <c r="D60" s="72"/>
      <c r="E60" s="72"/>
    </row>
    <row r="61" spans="3:5" ht="12.75" customHeight="1">
      <c r="C61" s="72"/>
      <c r="D61" s="72"/>
      <c r="E61" s="72"/>
    </row>
    <row r="62" spans="3:5" ht="12.75" customHeight="1">
      <c r="C62" s="72"/>
      <c r="D62" s="72"/>
      <c r="E62" s="72"/>
    </row>
    <row r="63" spans="3:5" ht="12.75" customHeight="1">
      <c r="C63" s="72"/>
      <c r="D63" s="72"/>
      <c r="E63" s="72"/>
    </row>
    <row r="64" spans="3:5" ht="12.75" customHeight="1">
      <c r="C64" s="72"/>
      <c r="D64" s="72"/>
      <c r="E64" s="72"/>
    </row>
    <row r="65" spans="3:5" ht="12.75" customHeight="1">
      <c r="C65" s="72"/>
      <c r="D65" s="72"/>
      <c r="E65" s="72"/>
    </row>
    <row r="66" spans="3:5" ht="12.75" customHeight="1">
      <c r="C66" s="72"/>
      <c r="D66" s="72"/>
      <c r="E66" s="72"/>
    </row>
    <row r="67" spans="3:5" ht="12.75" customHeight="1">
      <c r="C67" s="72"/>
      <c r="D67" s="72"/>
      <c r="E67" s="72"/>
    </row>
    <row r="68" spans="3:5" ht="12.75" customHeight="1">
      <c r="C68" s="72"/>
      <c r="D68" s="72"/>
      <c r="E68" s="72"/>
    </row>
    <row r="69" spans="3:5" ht="12.75" customHeight="1">
      <c r="C69" s="72"/>
      <c r="D69" s="72"/>
      <c r="E69" s="72"/>
    </row>
    <row r="70" spans="3:5" ht="12.75" customHeight="1">
      <c r="C70" s="72"/>
      <c r="D70" s="72"/>
      <c r="E70" s="72"/>
    </row>
    <row r="71" spans="3:5" ht="12.75" customHeight="1">
      <c r="C71" s="72"/>
      <c r="D71" s="72"/>
      <c r="E71" s="72"/>
    </row>
    <row r="72" spans="3:5" ht="12.75" customHeight="1">
      <c r="C72" s="72"/>
      <c r="D72" s="72"/>
      <c r="E72" s="72"/>
    </row>
    <row r="73" spans="3:5" ht="12.75" customHeight="1">
      <c r="C73" s="72"/>
      <c r="D73" s="72"/>
      <c r="E73" s="72"/>
    </row>
    <row r="74" spans="3:5" ht="12.75" customHeight="1">
      <c r="C74" s="72"/>
      <c r="D74" s="72"/>
      <c r="E74" s="72"/>
    </row>
    <row r="75" spans="3:5" ht="12.75" customHeight="1">
      <c r="C75" s="72"/>
      <c r="D75" s="72"/>
      <c r="E75" s="72"/>
    </row>
    <row r="76" spans="3:5" ht="12.75" customHeight="1">
      <c r="C76" s="72"/>
      <c r="D76" s="72"/>
      <c r="E76" s="7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sheetData>
  <sheetProtection/>
  <mergeCells count="5">
    <mergeCell ref="A1:E1"/>
    <mergeCell ref="A4:B4"/>
    <mergeCell ref="C4:E4"/>
    <mergeCell ref="A6:B6"/>
    <mergeCell ref="A36:E36"/>
  </mergeCells>
  <conditionalFormatting sqref="B3:B4">
    <cfRule type="expression" priority="2"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4">
      <selection activeCell="A17" sqref="A17"/>
    </sheetView>
  </sheetViews>
  <sheetFormatPr defaultColWidth="7.66015625" defaultRowHeight="12"/>
  <cols>
    <col min="1" max="1" width="13" style="21" customWidth="1"/>
    <col min="2" max="2" width="43.33203125" style="22" customWidth="1"/>
    <col min="3" max="4" width="14.83203125" style="22" customWidth="1"/>
    <col min="5" max="5" width="15.33203125" style="23" customWidth="1"/>
    <col min="6" max="6" width="14.66015625" style="23" customWidth="1"/>
    <col min="7" max="7" width="16" style="23" customWidth="1"/>
    <col min="8" max="8" width="14.5" style="22" customWidth="1"/>
    <col min="9" max="255" width="9.33203125" style="22" bestFit="1" customWidth="1"/>
    <col min="256" max="256" width="7.66015625" style="22" customWidth="1"/>
  </cols>
  <sheetData>
    <row r="1" spans="1:8" ht="22.5">
      <c r="A1" s="202" t="s">
        <v>166</v>
      </c>
      <c r="B1" s="24"/>
      <c r="C1" s="24"/>
      <c r="D1" s="24"/>
      <c r="E1" s="24"/>
      <c r="F1" s="24"/>
      <c r="G1" s="24"/>
      <c r="H1" s="24"/>
    </row>
    <row r="2" spans="1:8" ht="27" customHeight="1">
      <c r="A2" s="25"/>
      <c r="B2" s="26"/>
      <c r="C2" s="26"/>
      <c r="D2" s="26"/>
      <c r="E2" s="26"/>
      <c r="F2" s="26"/>
      <c r="G2" s="27"/>
      <c r="H2" s="27" t="s">
        <v>167</v>
      </c>
    </row>
    <row r="3" spans="1:8" s="19" customFormat="1" ht="27" customHeight="1">
      <c r="A3" s="28" t="s">
        <v>3</v>
      </c>
      <c r="B3" s="28"/>
      <c r="C3" s="29"/>
      <c r="D3" s="29"/>
      <c r="E3" s="26"/>
      <c r="F3" s="26"/>
      <c r="G3" s="26"/>
      <c r="H3" s="27" t="s">
        <v>4</v>
      </c>
    </row>
    <row r="4" spans="1:8" ht="27" customHeight="1">
      <c r="A4" s="30" t="s">
        <v>39</v>
      </c>
      <c r="B4" s="31" t="s">
        <v>40</v>
      </c>
      <c r="C4" s="31" t="s">
        <v>25</v>
      </c>
      <c r="D4" s="32" t="s">
        <v>95</v>
      </c>
      <c r="E4" s="32" t="s">
        <v>168</v>
      </c>
      <c r="F4" s="32"/>
      <c r="G4" s="32"/>
      <c r="H4" s="32" t="s">
        <v>26</v>
      </c>
    </row>
    <row r="5" spans="1:8" ht="27" customHeight="1">
      <c r="A5" s="33"/>
      <c r="B5" s="31"/>
      <c r="C5" s="31"/>
      <c r="D5" s="32"/>
      <c r="E5" s="32" t="s">
        <v>27</v>
      </c>
      <c r="F5" s="34" t="s">
        <v>73</v>
      </c>
      <c r="G5" s="32" t="s">
        <v>74</v>
      </c>
      <c r="H5" s="32"/>
    </row>
    <row r="6" spans="1:9" ht="27" customHeight="1">
      <c r="A6" s="35" t="s">
        <v>27</v>
      </c>
      <c r="B6" s="35"/>
      <c r="C6" s="36" t="s">
        <v>169</v>
      </c>
      <c r="D6" s="36" t="s">
        <v>169</v>
      </c>
      <c r="E6" s="36" t="s">
        <v>169</v>
      </c>
      <c r="F6" s="36" t="s">
        <v>169</v>
      </c>
      <c r="G6" s="36" t="s">
        <v>169</v>
      </c>
      <c r="H6" s="36" t="s">
        <v>169</v>
      </c>
      <c r="I6" s="19"/>
    </row>
    <row r="7" spans="1:9" ht="27" customHeight="1">
      <c r="A7" s="37"/>
      <c r="B7" s="37"/>
      <c r="C7" s="38"/>
      <c r="D7" s="39"/>
      <c r="E7" s="39"/>
      <c r="F7" s="39"/>
      <c r="G7" s="39"/>
      <c r="H7" s="38"/>
      <c r="I7" s="19"/>
    </row>
    <row r="8" spans="1:9" ht="27" customHeight="1">
      <c r="A8" s="37"/>
      <c r="B8" s="37"/>
      <c r="C8" s="38"/>
      <c r="D8" s="39"/>
      <c r="E8" s="39"/>
      <c r="F8" s="39"/>
      <c r="G8" s="39"/>
      <c r="H8" s="38"/>
      <c r="I8" s="19"/>
    </row>
    <row r="9" spans="1:9" ht="27" customHeight="1">
      <c r="A9" s="37"/>
      <c r="B9" s="37"/>
      <c r="C9" s="38"/>
      <c r="D9" s="39"/>
      <c r="E9" s="39"/>
      <c r="F9" s="39"/>
      <c r="G9" s="39"/>
      <c r="H9" s="38"/>
      <c r="I9" s="19"/>
    </row>
    <row r="10" spans="1:9" ht="27" customHeight="1">
      <c r="A10" s="40"/>
      <c r="B10" s="40"/>
      <c r="C10" s="38"/>
      <c r="D10" s="38"/>
      <c r="E10" s="38"/>
      <c r="F10" s="41"/>
      <c r="G10" s="38"/>
      <c r="H10" s="38"/>
      <c r="I10" s="19"/>
    </row>
    <row r="11" spans="1:9" ht="27" customHeight="1">
      <c r="A11" s="37"/>
      <c r="B11" s="37"/>
      <c r="C11" s="38"/>
      <c r="D11" s="38"/>
      <c r="E11" s="38"/>
      <c r="F11" s="38"/>
      <c r="G11" s="38"/>
      <c r="H11" s="38"/>
      <c r="I11" s="19"/>
    </row>
    <row r="12" spans="1:9" ht="27" customHeight="1">
      <c r="A12" s="37"/>
      <c r="B12" s="42"/>
      <c r="C12" s="38"/>
      <c r="D12" s="38"/>
      <c r="E12" s="38"/>
      <c r="F12" s="38"/>
      <c r="G12" s="38"/>
      <c r="H12" s="38"/>
      <c r="I12" s="19"/>
    </row>
    <row r="13" spans="1:9" s="20" customFormat="1" ht="27" customHeight="1">
      <c r="A13" s="37"/>
      <c r="B13" s="37"/>
      <c r="C13" s="38"/>
      <c r="D13" s="38"/>
      <c r="E13" s="38"/>
      <c r="F13" s="38"/>
      <c r="G13" s="43"/>
      <c r="H13" s="43"/>
      <c r="I13" s="48"/>
    </row>
    <row r="14" spans="1:9" ht="27" customHeight="1">
      <c r="A14" s="40"/>
      <c r="B14" s="40"/>
      <c r="C14" s="38"/>
      <c r="D14" s="38"/>
      <c r="E14" s="38"/>
      <c r="F14" s="38"/>
      <c r="G14" s="38"/>
      <c r="H14" s="38"/>
      <c r="I14" s="19"/>
    </row>
    <row r="15" spans="1:9" ht="21" customHeight="1">
      <c r="A15" s="44" t="s">
        <v>170</v>
      </c>
      <c r="B15" s="45"/>
      <c r="C15" s="45"/>
      <c r="D15" s="45"/>
      <c r="E15" s="45"/>
      <c r="F15" s="45"/>
      <c r="G15" s="45"/>
      <c r="H15" s="45"/>
      <c r="I15" s="19"/>
    </row>
    <row r="16" spans="1:10" ht="21" customHeight="1">
      <c r="A16" s="46" t="s">
        <v>171</v>
      </c>
      <c r="B16" s="45"/>
      <c r="C16" s="45"/>
      <c r="D16" s="45"/>
      <c r="E16" s="45"/>
      <c r="F16" s="45"/>
      <c r="G16" s="45"/>
      <c r="H16" s="45"/>
      <c r="I16" s="49"/>
      <c r="J16" s="50"/>
    </row>
    <row r="17" spans="1:9" ht="21" customHeight="1">
      <c r="A17" s="47"/>
      <c r="B17" s="19"/>
      <c r="C17" s="19"/>
      <c r="D17" s="19"/>
      <c r="E17" s="19"/>
      <c r="F17" s="19"/>
      <c r="G17" s="19"/>
      <c r="H17" s="19"/>
      <c r="I17" s="19"/>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21" customHeight="1">
      <c r="E30" s="22"/>
      <c r="F30" s="22"/>
      <c r="G30" s="22"/>
    </row>
    <row r="31" spans="5:7" ht="21" customHeight="1">
      <c r="E31" s="22"/>
      <c r="F31" s="22"/>
      <c r="G31" s="22"/>
    </row>
    <row r="32" spans="5:7" ht="14.25">
      <c r="E32" s="22"/>
      <c r="F32" s="22"/>
      <c r="G32" s="22"/>
    </row>
    <row r="33" spans="5:7" ht="14.25">
      <c r="E33" s="22"/>
      <c r="F33" s="22"/>
      <c r="G33" s="22"/>
    </row>
    <row r="34" spans="5:7" ht="14.25">
      <c r="E34" s="22"/>
      <c r="F34" s="22"/>
      <c r="G34" s="22"/>
    </row>
    <row r="35" spans="5:7" ht="14.25">
      <c r="E35" s="22"/>
      <c r="F35" s="22"/>
      <c r="G35" s="22"/>
    </row>
    <row r="36" spans="5:7" ht="14.25">
      <c r="E36" s="22"/>
      <c r="F36" s="22"/>
      <c r="G36" s="22"/>
    </row>
    <row r="37" spans="5:7" ht="14.25">
      <c r="E37" s="22"/>
      <c r="F37" s="22"/>
      <c r="G37" s="22"/>
    </row>
    <row r="38" spans="5:7" ht="14.25">
      <c r="E38" s="22"/>
      <c r="F38" s="22"/>
      <c r="G38" s="22"/>
    </row>
    <row r="39" spans="5:7" ht="14.25">
      <c r="E39" s="22"/>
      <c r="F39" s="22"/>
      <c r="G39" s="22"/>
    </row>
    <row r="40" spans="5:7" ht="14.25">
      <c r="E40" s="22"/>
      <c r="F40" s="22"/>
      <c r="G40" s="22"/>
    </row>
    <row r="41" spans="5:7" ht="14.25">
      <c r="E41" s="22"/>
      <c r="F41" s="22"/>
      <c r="G41" s="22"/>
    </row>
    <row r="42" spans="5:7" ht="14.25">
      <c r="E42" s="22"/>
      <c r="F42" s="22"/>
      <c r="G42" s="22"/>
    </row>
    <row r="43" spans="5:7" ht="14.25">
      <c r="E43" s="22"/>
      <c r="F43" s="22"/>
      <c r="G43" s="22"/>
    </row>
    <row r="44" spans="5:7" ht="14.25">
      <c r="E44" s="22"/>
      <c r="F44" s="22"/>
      <c r="G44" s="22"/>
    </row>
    <row r="45" spans="5:7" ht="14.25">
      <c r="E45" s="22"/>
      <c r="F45" s="22"/>
      <c r="G45" s="22"/>
    </row>
    <row r="46" spans="5:7" ht="14.25">
      <c r="E46" s="22"/>
      <c r="F46" s="22"/>
      <c r="G46" s="22"/>
    </row>
    <row r="47" spans="5:7" ht="14.25">
      <c r="E47" s="22"/>
      <c r="F47" s="22"/>
      <c r="G47" s="22"/>
    </row>
    <row r="48" spans="5:7" ht="14.25">
      <c r="E48" s="22"/>
      <c r="F48" s="22"/>
      <c r="G48" s="22"/>
    </row>
    <row r="49" spans="5:7" ht="14.25">
      <c r="E49" s="22"/>
      <c r="F49" s="22"/>
      <c r="G49" s="22"/>
    </row>
    <row r="50" spans="5:7" ht="14.25">
      <c r="E50" s="22"/>
      <c r="F50" s="22"/>
      <c r="G50" s="22"/>
    </row>
    <row r="51" spans="5:7" ht="14.25">
      <c r="E51" s="22"/>
      <c r="F51" s="22"/>
      <c r="G51" s="22"/>
    </row>
    <row r="52" spans="5:7" ht="14.25">
      <c r="E52" s="22"/>
      <c r="F52" s="22"/>
      <c r="G52" s="22"/>
    </row>
    <row r="53" spans="5:7" ht="14.25">
      <c r="E53" s="22"/>
      <c r="F53" s="22"/>
      <c r="G53" s="22"/>
    </row>
    <row r="54" spans="5:7" ht="14.25">
      <c r="E54" s="22"/>
      <c r="F54" s="22"/>
      <c r="G54" s="22"/>
    </row>
    <row r="55" spans="5:7" ht="14.25">
      <c r="E55" s="22"/>
      <c r="F55" s="22"/>
      <c r="G55" s="22"/>
    </row>
    <row r="56" spans="5:7" ht="14.25">
      <c r="E56" s="22"/>
      <c r="F56" s="22"/>
      <c r="G56" s="22"/>
    </row>
    <row r="57" spans="5:7" ht="14.25">
      <c r="E57" s="22"/>
      <c r="F57" s="22"/>
      <c r="G57" s="22"/>
    </row>
    <row r="58" spans="5:7" ht="14.25">
      <c r="E58" s="22"/>
      <c r="F58" s="22"/>
      <c r="G58" s="22"/>
    </row>
    <row r="59" spans="5:7" ht="14.25">
      <c r="E59" s="22"/>
      <c r="F59" s="22"/>
      <c r="G59" s="22"/>
    </row>
    <row r="60" spans="5:7" ht="14.25">
      <c r="E60" s="22"/>
      <c r="F60" s="22"/>
      <c r="G60" s="22"/>
    </row>
    <row r="61" spans="5:7" ht="14.25">
      <c r="E61" s="22"/>
      <c r="F61" s="22"/>
      <c r="G61" s="22"/>
    </row>
    <row r="62" spans="5:7" ht="14.25">
      <c r="E62" s="22"/>
      <c r="F62" s="22"/>
      <c r="G62" s="22"/>
    </row>
    <row r="63" spans="5:7" ht="14.25">
      <c r="E63" s="22"/>
      <c r="F63" s="22"/>
      <c r="G63" s="22"/>
    </row>
    <row r="64" spans="5:7" ht="14.25">
      <c r="E64" s="22"/>
      <c r="F64" s="22"/>
      <c r="G64" s="22"/>
    </row>
    <row r="65" spans="5:7" ht="14.25">
      <c r="E65" s="22"/>
      <c r="F65" s="22"/>
      <c r="G65" s="22"/>
    </row>
    <row r="66" spans="5:7" ht="14.25">
      <c r="E66" s="22"/>
      <c r="F66" s="22"/>
      <c r="G66" s="22"/>
    </row>
    <row r="67" spans="5:7" ht="14.25">
      <c r="E67" s="22"/>
      <c r="F67" s="22"/>
      <c r="G67" s="22"/>
    </row>
    <row r="68" spans="5:7" ht="14.25">
      <c r="E68" s="22"/>
      <c r="F68" s="22"/>
      <c r="G68" s="22"/>
    </row>
    <row r="69" spans="5:7" ht="14.25">
      <c r="E69" s="22"/>
      <c r="F69" s="22"/>
      <c r="G69" s="22"/>
    </row>
    <row r="70" spans="5:7" ht="14.25">
      <c r="E70" s="22"/>
      <c r="F70" s="22"/>
      <c r="G70" s="22"/>
    </row>
    <row r="71" spans="5:7" ht="14.25">
      <c r="E71" s="22"/>
      <c r="F71" s="22"/>
      <c r="G71" s="22"/>
    </row>
    <row r="72" spans="5:7" ht="14.25">
      <c r="E72" s="22"/>
      <c r="F72" s="22"/>
      <c r="G72" s="22"/>
    </row>
    <row r="73" spans="5:7" ht="14.25">
      <c r="E73" s="22"/>
      <c r="F73" s="22"/>
      <c r="G73" s="22"/>
    </row>
    <row r="74" spans="5:7" ht="14.25">
      <c r="E74" s="22"/>
      <c r="F74" s="22"/>
      <c r="G74" s="22"/>
    </row>
    <row r="75" spans="5:7" ht="14.25">
      <c r="E75" s="22"/>
      <c r="F75" s="22"/>
      <c r="G75" s="22"/>
    </row>
    <row r="76" spans="5:7" ht="14.25">
      <c r="E76" s="22"/>
      <c r="F76" s="22"/>
      <c r="G76" s="22"/>
    </row>
    <row r="77" spans="5:7" ht="14.25">
      <c r="E77" s="22"/>
      <c r="F77" s="22"/>
      <c r="G77" s="22"/>
    </row>
    <row r="78" spans="5:7" ht="14.25">
      <c r="E78" s="22"/>
      <c r="F78" s="22"/>
      <c r="G78" s="22"/>
    </row>
    <row r="79" spans="5:7" ht="14.25">
      <c r="E79" s="22"/>
      <c r="F79" s="22"/>
      <c r="G79" s="22"/>
    </row>
    <row r="80" spans="5:7" ht="14.25">
      <c r="E80" s="22"/>
      <c r="F80" s="22"/>
      <c r="G80" s="22"/>
    </row>
    <row r="81" spans="5:7" ht="14.25">
      <c r="E81" s="22"/>
      <c r="F81" s="22"/>
      <c r="G81" s="22"/>
    </row>
    <row r="82" spans="5:7" ht="14.25">
      <c r="E82" s="22"/>
      <c r="F82" s="22"/>
      <c r="G82" s="22"/>
    </row>
    <row r="83" spans="5:7" ht="14.25">
      <c r="E83" s="22"/>
      <c r="F83" s="22"/>
      <c r="G83" s="22"/>
    </row>
    <row r="84" spans="5:7" ht="14.25">
      <c r="E84" s="22"/>
      <c r="F84" s="22"/>
      <c r="G84" s="22"/>
    </row>
    <row r="85" spans="5:7" ht="14.25">
      <c r="E85" s="22"/>
      <c r="F85" s="22"/>
      <c r="G85" s="22"/>
    </row>
    <row r="86" spans="5:7" ht="14.25">
      <c r="E86" s="22"/>
      <c r="F86" s="22"/>
      <c r="G86" s="22"/>
    </row>
    <row r="87" spans="5:7" ht="14.25">
      <c r="E87" s="22"/>
      <c r="F87" s="22"/>
      <c r="G87" s="22"/>
    </row>
    <row r="88" spans="5:7" ht="14.25">
      <c r="E88" s="22"/>
      <c r="F88" s="22"/>
      <c r="G88" s="22"/>
    </row>
    <row r="89" spans="5:7" ht="14.25">
      <c r="E89" s="22"/>
      <c r="F89" s="22"/>
      <c r="G89" s="22"/>
    </row>
    <row r="90" spans="5:7" ht="14.25">
      <c r="E90" s="22"/>
      <c r="F90" s="22"/>
      <c r="G90" s="22"/>
    </row>
    <row r="91" spans="5:7" ht="14.25">
      <c r="E91" s="22"/>
      <c r="F91" s="22"/>
      <c r="G91" s="22"/>
    </row>
    <row r="92" spans="5:7" ht="14.25">
      <c r="E92" s="22"/>
      <c r="F92" s="22"/>
      <c r="G92" s="22"/>
    </row>
    <row r="93" spans="5:7" ht="14.25">
      <c r="E93" s="22"/>
      <c r="F93" s="22"/>
      <c r="G93" s="22"/>
    </row>
    <row r="94" spans="5:7" ht="14.25">
      <c r="E94" s="22"/>
      <c r="F94" s="22"/>
      <c r="G94" s="22"/>
    </row>
    <row r="95" spans="5:7" ht="14.25">
      <c r="E95" s="22"/>
      <c r="F95" s="22"/>
      <c r="G95" s="22"/>
    </row>
    <row r="96" spans="5:7" ht="14.25">
      <c r="E96" s="22"/>
      <c r="F96" s="22"/>
      <c r="G96" s="22"/>
    </row>
    <row r="97" spans="5:7" ht="14.25">
      <c r="E97" s="22"/>
      <c r="F97" s="22"/>
      <c r="G97" s="22"/>
    </row>
    <row r="98" spans="5:7" ht="14.25">
      <c r="E98" s="22"/>
      <c r="F98" s="22"/>
      <c r="G98" s="22"/>
    </row>
    <row r="99" spans="5:7" ht="14.25">
      <c r="E99" s="22"/>
      <c r="F99" s="22"/>
      <c r="G99" s="22"/>
    </row>
    <row r="100" spans="5:7" ht="14.25">
      <c r="E100" s="22"/>
      <c r="F100" s="22"/>
      <c r="G100" s="22"/>
    </row>
    <row r="101" spans="5:7" ht="14.25">
      <c r="E101" s="22"/>
      <c r="F101" s="22"/>
      <c r="G101" s="22"/>
    </row>
    <row r="102" spans="5:7" ht="14.25">
      <c r="E102" s="22"/>
      <c r="F102" s="22"/>
      <c r="G102" s="22"/>
    </row>
    <row r="103" spans="5:7" ht="14.25">
      <c r="E103" s="22"/>
      <c r="F103" s="22"/>
      <c r="G103" s="22"/>
    </row>
    <row r="104" spans="5:7" ht="14.25">
      <c r="E104" s="22"/>
      <c r="F104" s="22"/>
      <c r="G104" s="22"/>
    </row>
    <row r="105" spans="5:7" ht="14.25">
      <c r="E105" s="22"/>
      <c r="F105" s="22"/>
      <c r="G105" s="22"/>
    </row>
    <row r="106" spans="5:7" ht="14.25">
      <c r="E106" s="22"/>
      <c r="F106" s="22"/>
      <c r="G106" s="22"/>
    </row>
    <row r="107" spans="5:7" ht="14.25">
      <c r="E107" s="22"/>
      <c r="F107" s="22"/>
      <c r="G107" s="22"/>
    </row>
    <row r="108" spans="5:7" ht="14.25">
      <c r="E108" s="22"/>
      <c r="F108" s="22"/>
      <c r="G108" s="22"/>
    </row>
    <row r="109" spans="5:7" ht="14.25">
      <c r="E109" s="22"/>
      <c r="F109" s="22"/>
      <c r="G109" s="22"/>
    </row>
    <row r="110" spans="5:7" ht="14.25">
      <c r="E110" s="22"/>
      <c r="F110" s="22"/>
      <c r="G110" s="22"/>
    </row>
    <row r="111" spans="5:7" ht="14.25">
      <c r="E111" s="22"/>
      <c r="F111" s="22"/>
      <c r="G111" s="22"/>
    </row>
    <row r="112" spans="5:7" ht="14.25">
      <c r="E112" s="22"/>
      <c r="F112" s="22"/>
      <c r="G112" s="22"/>
    </row>
    <row r="113" spans="5:7" ht="14.25">
      <c r="E113" s="22"/>
      <c r="F113" s="22"/>
      <c r="G113" s="22"/>
    </row>
    <row r="114" spans="5:7" ht="14.25">
      <c r="E114" s="22"/>
      <c r="F114" s="22"/>
      <c r="G114" s="22"/>
    </row>
    <row r="115" spans="5:7" ht="14.25">
      <c r="E115" s="22"/>
      <c r="F115" s="22"/>
      <c r="G115" s="22"/>
    </row>
    <row r="116" spans="5:7" ht="14.25">
      <c r="E116" s="22"/>
      <c r="F116" s="22"/>
      <c r="G116" s="22"/>
    </row>
    <row r="117" spans="5:7" ht="14.25">
      <c r="E117" s="22"/>
      <c r="F117" s="22"/>
      <c r="G117" s="22"/>
    </row>
    <row r="118" spans="5:7" ht="14.25">
      <c r="E118" s="22"/>
      <c r="F118" s="22"/>
      <c r="G118" s="22"/>
    </row>
    <row r="119" spans="5:7" ht="14.25">
      <c r="E119" s="22"/>
      <c r="F119" s="22"/>
      <c r="G119" s="22"/>
    </row>
    <row r="120" spans="5:7" ht="14.25">
      <c r="E120" s="22"/>
      <c r="F120" s="22"/>
      <c r="G120" s="22"/>
    </row>
    <row r="121" spans="5:7" ht="14.25">
      <c r="E121" s="22"/>
      <c r="F121" s="22"/>
      <c r="G121" s="22"/>
    </row>
    <row r="122" spans="5:7" ht="14.25">
      <c r="E122" s="22"/>
      <c r="F122" s="22"/>
      <c r="G122" s="22"/>
    </row>
    <row r="123" spans="5:7" ht="14.25">
      <c r="E123" s="22"/>
      <c r="F123" s="22"/>
      <c r="G123" s="22"/>
    </row>
    <row r="124" spans="5:7" ht="14.25">
      <c r="E124" s="22"/>
      <c r="F124" s="22"/>
      <c r="G124" s="22"/>
    </row>
    <row r="125" spans="5:7" ht="14.25">
      <c r="E125" s="22"/>
      <c r="F125" s="22"/>
      <c r="G125" s="22"/>
    </row>
    <row r="126" spans="5:7" ht="14.25">
      <c r="E126" s="22"/>
      <c r="F126" s="22"/>
      <c r="G126" s="22"/>
    </row>
    <row r="127" spans="5:7" ht="14.25">
      <c r="E127" s="22"/>
      <c r="F127" s="22"/>
      <c r="G127" s="22"/>
    </row>
    <row r="128" spans="5:7" ht="14.25">
      <c r="E128" s="22"/>
      <c r="F128" s="22"/>
      <c r="G128" s="22"/>
    </row>
    <row r="129" spans="5:7" ht="14.25">
      <c r="E129" s="22"/>
      <c r="F129" s="22"/>
      <c r="G129" s="22"/>
    </row>
    <row r="130" spans="5:7" ht="14.25">
      <c r="E130" s="22"/>
      <c r="F130" s="22"/>
      <c r="G130" s="22"/>
    </row>
    <row r="131" spans="5:7" ht="14.25">
      <c r="E131" s="22"/>
      <c r="F131" s="22"/>
      <c r="G131" s="22"/>
    </row>
    <row r="132" spans="5:7" ht="14.25">
      <c r="E132" s="22"/>
      <c r="F132" s="22"/>
      <c r="G132" s="22"/>
    </row>
    <row r="133" spans="5:7" ht="14.25">
      <c r="E133" s="22"/>
      <c r="F133" s="22"/>
      <c r="G133" s="22"/>
    </row>
    <row r="134" spans="5:7" ht="14.25">
      <c r="E134" s="22"/>
      <c r="F134" s="22"/>
      <c r="G134" s="22"/>
    </row>
    <row r="135" spans="5:7" ht="14.25">
      <c r="E135" s="22"/>
      <c r="F135" s="22"/>
      <c r="G135" s="22"/>
    </row>
    <row r="136" spans="5:7" ht="14.25">
      <c r="E136" s="22"/>
      <c r="F136" s="22"/>
      <c r="G136" s="22"/>
    </row>
    <row r="137" spans="5:7" ht="14.25">
      <c r="E137" s="22"/>
      <c r="F137" s="22"/>
      <c r="G137" s="22"/>
    </row>
    <row r="138" spans="5:7" ht="14.25">
      <c r="E138" s="22"/>
      <c r="F138" s="22"/>
      <c r="G138" s="22"/>
    </row>
    <row r="139" spans="5:7" ht="14.25">
      <c r="E139" s="22"/>
      <c r="F139" s="22"/>
      <c r="G139" s="22"/>
    </row>
    <row r="140" spans="5:7" ht="14.25">
      <c r="E140" s="22"/>
      <c r="F140" s="22"/>
      <c r="G140" s="22"/>
    </row>
    <row r="141" spans="5:7" ht="14.25">
      <c r="E141" s="22"/>
      <c r="F141" s="22"/>
      <c r="G141" s="22"/>
    </row>
    <row r="142" spans="5:7" ht="14.25">
      <c r="E142" s="22"/>
      <c r="F142" s="22"/>
      <c r="G142" s="22"/>
    </row>
    <row r="143" spans="5:7" ht="14.25">
      <c r="E143" s="22"/>
      <c r="F143" s="22"/>
      <c r="G143" s="22"/>
    </row>
    <row r="144" spans="5:7" ht="14.25">
      <c r="E144" s="22"/>
      <c r="F144" s="22"/>
      <c r="G144" s="22"/>
    </row>
    <row r="145" spans="5:7" ht="14.25">
      <c r="E145" s="22"/>
      <c r="F145" s="22"/>
      <c r="G145" s="22"/>
    </row>
    <row r="146" spans="5:7" ht="14.25">
      <c r="E146" s="22"/>
      <c r="F146" s="22"/>
      <c r="G146" s="22"/>
    </row>
    <row r="147" spans="5:7" ht="14.25">
      <c r="E147" s="22"/>
      <c r="F147" s="22"/>
      <c r="G147" s="22"/>
    </row>
    <row r="148" spans="5:7" ht="14.25">
      <c r="E148" s="22"/>
      <c r="F148" s="22"/>
      <c r="G148" s="22"/>
    </row>
    <row r="149" spans="5:7" ht="14.25">
      <c r="E149" s="22"/>
      <c r="F149" s="22"/>
      <c r="G149" s="22"/>
    </row>
    <row r="150" spans="5:7" ht="14.25">
      <c r="E150" s="22"/>
      <c r="F150" s="22"/>
      <c r="G150" s="22"/>
    </row>
    <row r="151" spans="5:7" ht="14.25">
      <c r="E151" s="22"/>
      <c r="F151" s="22"/>
      <c r="G151" s="22"/>
    </row>
    <row r="152" spans="5:7" ht="14.25">
      <c r="E152" s="22"/>
      <c r="F152" s="22"/>
      <c r="G152" s="22"/>
    </row>
    <row r="153" spans="5:7" ht="14.25">
      <c r="E153" s="22"/>
      <c r="F153" s="22"/>
      <c r="G153" s="22"/>
    </row>
    <row r="154" spans="5:7" ht="14.25">
      <c r="E154" s="22"/>
      <c r="F154" s="22"/>
      <c r="G154" s="22"/>
    </row>
    <row r="155" spans="5:7" ht="14.25">
      <c r="E155" s="22"/>
      <c r="F155" s="22"/>
      <c r="G155" s="22"/>
    </row>
    <row r="156" spans="5:7" ht="14.25">
      <c r="E156" s="22"/>
      <c r="F156" s="22"/>
      <c r="G156" s="22"/>
    </row>
    <row r="157" spans="5:7" ht="14.25">
      <c r="E157" s="22"/>
      <c r="F157" s="22"/>
      <c r="G157" s="22"/>
    </row>
    <row r="158" spans="5:7" ht="14.25">
      <c r="E158" s="22"/>
      <c r="F158" s="22"/>
      <c r="G158" s="22"/>
    </row>
    <row r="159" spans="5:7" ht="14.25">
      <c r="E159" s="22"/>
      <c r="F159" s="22"/>
      <c r="G159" s="22"/>
    </row>
    <row r="160" spans="5:7" ht="14.25">
      <c r="E160" s="22"/>
      <c r="F160" s="22"/>
      <c r="G160" s="22"/>
    </row>
    <row r="161" spans="5:7" ht="14.25">
      <c r="E161" s="22"/>
      <c r="F161" s="22"/>
      <c r="G161" s="22"/>
    </row>
    <row r="162" spans="5:7" ht="14.25">
      <c r="E162" s="22"/>
      <c r="F162" s="22"/>
      <c r="G162" s="22"/>
    </row>
    <row r="163" spans="5:7" ht="14.25">
      <c r="E163" s="22"/>
      <c r="F163" s="22"/>
      <c r="G163" s="22"/>
    </row>
    <row r="164" spans="5:7" ht="14.25">
      <c r="E164" s="22"/>
      <c r="F164" s="22"/>
      <c r="G164" s="22"/>
    </row>
    <row r="165" spans="5:7" ht="14.25">
      <c r="E165" s="22"/>
      <c r="F165" s="22"/>
      <c r="G165" s="22"/>
    </row>
    <row r="166" spans="5:7" ht="14.25">
      <c r="E166" s="22"/>
      <c r="F166" s="22"/>
      <c r="G166" s="22"/>
    </row>
    <row r="167" spans="5:7" ht="14.25">
      <c r="E167" s="22"/>
      <c r="F167" s="22"/>
      <c r="G167" s="22"/>
    </row>
    <row r="168" spans="5:7" ht="14.25">
      <c r="E168" s="22"/>
      <c r="F168" s="22"/>
      <c r="G168" s="22"/>
    </row>
    <row r="169" spans="5:7" ht="14.25">
      <c r="E169" s="22"/>
      <c r="F169" s="22"/>
      <c r="G169" s="22"/>
    </row>
    <row r="170" spans="5:7" ht="14.25">
      <c r="E170" s="22"/>
      <c r="F170" s="22"/>
      <c r="G170" s="22"/>
    </row>
    <row r="171" spans="5:7" ht="14.25">
      <c r="E171" s="22"/>
      <c r="F171" s="22"/>
      <c r="G171" s="22"/>
    </row>
    <row r="172" spans="5:7" ht="14.25">
      <c r="E172" s="22"/>
      <c r="F172" s="22"/>
      <c r="G172" s="22"/>
    </row>
    <row r="173" spans="5:7" ht="14.25">
      <c r="E173" s="22"/>
      <c r="F173" s="22"/>
      <c r="G173" s="22"/>
    </row>
    <row r="174" spans="5:7" ht="14.25">
      <c r="E174" s="22"/>
      <c r="F174" s="22"/>
      <c r="G174" s="22"/>
    </row>
    <row r="175" spans="5:7" ht="14.25">
      <c r="E175" s="22"/>
      <c r="F175" s="22"/>
      <c r="G175" s="22"/>
    </row>
    <row r="176" spans="5:7" ht="14.25">
      <c r="E176" s="22"/>
      <c r="F176" s="22"/>
      <c r="G176" s="22"/>
    </row>
    <row r="177" spans="5:7" ht="14.25">
      <c r="E177" s="22"/>
      <c r="F177" s="22"/>
      <c r="G177" s="22"/>
    </row>
    <row r="178" spans="5:7" ht="14.25">
      <c r="E178" s="22"/>
      <c r="F178" s="22"/>
      <c r="G178" s="22"/>
    </row>
    <row r="179" spans="5:7" ht="14.25">
      <c r="E179" s="22"/>
      <c r="F179" s="22"/>
      <c r="G179" s="22"/>
    </row>
    <row r="180" spans="5:7" ht="14.25">
      <c r="E180" s="22"/>
      <c r="F180" s="22"/>
      <c r="G180" s="22"/>
    </row>
    <row r="181" spans="5:7" ht="14.25">
      <c r="E181" s="22"/>
      <c r="F181" s="22"/>
      <c r="G181" s="22"/>
    </row>
    <row r="182" spans="5:7" ht="14.25">
      <c r="E182" s="22"/>
      <c r="F182" s="22"/>
      <c r="G182" s="22"/>
    </row>
    <row r="183" spans="5:7" ht="14.25">
      <c r="E183" s="22"/>
      <c r="F183" s="22"/>
      <c r="G183" s="22"/>
    </row>
    <row r="184" spans="5:7" ht="14.25">
      <c r="E184" s="22"/>
      <c r="F184" s="22"/>
      <c r="G184" s="22"/>
    </row>
    <row r="185" spans="5:7" ht="14.25">
      <c r="E185" s="22"/>
      <c r="F185" s="22"/>
      <c r="G185" s="22"/>
    </row>
    <row r="186" spans="5:7" ht="14.25">
      <c r="E186" s="22"/>
      <c r="F186" s="22"/>
      <c r="G186" s="22"/>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6 E6:H6">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29"/>
  <sheetViews>
    <sheetView tabSelected="1" zoomScaleSheetLayoutView="100" workbookViewId="0" topLeftCell="A10">
      <selection activeCell="A29" sqref="A29:IV29"/>
    </sheetView>
  </sheetViews>
  <sheetFormatPr defaultColWidth="9.33203125" defaultRowHeight="12"/>
  <cols>
    <col min="1" max="1" width="46.83203125" style="1" customWidth="1"/>
    <col min="2" max="3" width="12.5" style="1" customWidth="1"/>
    <col min="4" max="4" width="50.33203125" style="1" customWidth="1"/>
    <col min="5" max="5" width="13.160156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203" t="s">
        <v>172</v>
      </c>
      <c r="B1" s="2"/>
      <c r="C1" s="2"/>
      <c r="D1" s="2"/>
      <c r="E1" s="2"/>
    </row>
    <row r="2" spans="1:5" ht="15" customHeight="1">
      <c r="A2" s="3"/>
      <c r="B2" s="4"/>
      <c r="C2" s="4"/>
      <c r="D2" s="4"/>
      <c r="E2" s="5" t="s">
        <v>173</v>
      </c>
    </row>
    <row r="3" spans="1:5" ht="20.25" customHeight="1">
      <c r="A3" s="6" t="s">
        <v>3</v>
      </c>
      <c r="B3" s="4"/>
      <c r="C3" s="7"/>
      <c r="D3" s="4"/>
      <c r="E3" s="5" t="s">
        <v>4</v>
      </c>
    </row>
    <row r="4" spans="1:5" ht="17.25" customHeight="1">
      <c r="A4" s="8" t="s">
        <v>174</v>
      </c>
      <c r="B4" s="8" t="s">
        <v>175</v>
      </c>
      <c r="C4" s="8" t="s">
        <v>8</v>
      </c>
      <c r="D4" s="8" t="s">
        <v>174</v>
      </c>
      <c r="E4" s="8" t="s">
        <v>8</v>
      </c>
    </row>
    <row r="5" spans="1:5" ht="17.25" customHeight="1">
      <c r="A5" s="9" t="s">
        <v>176</v>
      </c>
      <c r="B5" s="8" t="s">
        <v>177</v>
      </c>
      <c r="C5" s="8" t="s">
        <v>177</v>
      </c>
      <c r="D5" s="9" t="s">
        <v>178</v>
      </c>
      <c r="E5" s="10">
        <v>14.95</v>
      </c>
    </row>
    <row r="6" spans="1:5" ht="17.25" customHeight="1">
      <c r="A6" s="9" t="s">
        <v>179</v>
      </c>
      <c r="B6" s="10">
        <v>18.8</v>
      </c>
      <c r="C6" s="10">
        <v>18.34</v>
      </c>
      <c r="D6" s="11" t="s">
        <v>180</v>
      </c>
      <c r="E6" s="10">
        <v>14.95</v>
      </c>
    </row>
    <row r="7" spans="1:5" ht="17.25" customHeight="1">
      <c r="A7" s="11" t="s">
        <v>181</v>
      </c>
      <c r="B7" s="10">
        <v>2.3</v>
      </c>
      <c r="C7" s="10">
        <v>2.28</v>
      </c>
      <c r="D7" s="11" t="s">
        <v>182</v>
      </c>
      <c r="E7" s="12"/>
    </row>
    <row r="8" spans="1:8" ht="17.25" customHeight="1">
      <c r="A8" s="11" t="s">
        <v>183</v>
      </c>
      <c r="B8" s="10">
        <v>12</v>
      </c>
      <c r="C8" s="10">
        <v>11.73</v>
      </c>
      <c r="D8" s="9" t="s">
        <v>184</v>
      </c>
      <c r="E8" s="8" t="s">
        <v>185</v>
      </c>
      <c r="G8" s="13"/>
      <c r="H8" s="13"/>
    </row>
    <row r="9" spans="1:5" ht="17.25" customHeight="1">
      <c r="A9" s="11" t="s">
        <v>186</v>
      </c>
      <c r="B9" s="12"/>
      <c r="C9" s="12"/>
      <c r="D9" s="11" t="s">
        <v>187</v>
      </c>
      <c r="E9" s="8" t="s">
        <v>177</v>
      </c>
    </row>
    <row r="10" spans="1:5" ht="17.25" customHeight="1">
      <c r="A10" s="11" t="s">
        <v>188</v>
      </c>
      <c r="B10" s="10">
        <v>12</v>
      </c>
      <c r="C10" s="10">
        <v>11.73</v>
      </c>
      <c r="D10" s="11" t="s">
        <v>189</v>
      </c>
      <c r="E10" s="14"/>
    </row>
    <row r="11" spans="1:5" ht="17.25" customHeight="1">
      <c r="A11" s="11" t="s">
        <v>190</v>
      </c>
      <c r="B11" s="10">
        <v>4.5</v>
      </c>
      <c r="C11" s="10">
        <v>4.33</v>
      </c>
      <c r="D11" s="11" t="s">
        <v>191</v>
      </c>
      <c r="E11" s="12"/>
    </row>
    <row r="12" spans="1:8" ht="17.25" customHeight="1">
      <c r="A12" s="11" t="s">
        <v>192</v>
      </c>
      <c r="B12" s="10">
        <v>4.5</v>
      </c>
      <c r="C12" s="10">
        <v>4.33</v>
      </c>
      <c r="D12" s="11" t="s">
        <v>193</v>
      </c>
      <c r="E12" s="14"/>
      <c r="G12" s="13"/>
      <c r="H12" s="13"/>
    </row>
    <row r="13" spans="1:8" ht="17.25" customHeight="1">
      <c r="A13" s="11" t="s">
        <v>194</v>
      </c>
      <c r="B13" s="12"/>
      <c r="C13" s="12"/>
      <c r="D13" s="11" t="s">
        <v>195</v>
      </c>
      <c r="E13" s="12" t="s">
        <v>31</v>
      </c>
      <c r="G13" s="13"/>
      <c r="H13" s="13"/>
    </row>
    <row r="14" spans="1:8" ht="17.25" customHeight="1">
      <c r="A14" s="11" t="s">
        <v>196</v>
      </c>
      <c r="B14" s="12" t="s">
        <v>31</v>
      </c>
      <c r="C14" s="12"/>
      <c r="D14" s="11" t="s">
        <v>197</v>
      </c>
      <c r="E14" s="12" t="s">
        <v>31</v>
      </c>
      <c r="H14" s="13"/>
    </row>
    <row r="15" spans="1:5" ht="17.25" customHeight="1">
      <c r="A15" s="9" t="s">
        <v>198</v>
      </c>
      <c r="B15" s="8" t="s">
        <v>177</v>
      </c>
      <c r="C15" s="8"/>
      <c r="D15" s="11" t="s">
        <v>199</v>
      </c>
      <c r="E15" s="12" t="s">
        <v>31</v>
      </c>
    </row>
    <row r="16" spans="1:5" ht="17.25" customHeight="1">
      <c r="A16" s="11" t="s">
        <v>200</v>
      </c>
      <c r="B16" s="8" t="s">
        <v>177</v>
      </c>
      <c r="C16" s="14"/>
      <c r="D16" s="11" t="s">
        <v>201</v>
      </c>
      <c r="E16" s="12" t="s">
        <v>31</v>
      </c>
    </row>
    <row r="17" spans="1:5" ht="17.25" customHeight="1">
      <c r="A17" s="11" t="s">
        <v>202</v>
      </c>
      <c r="B17" s="8" t="s">
        <v>177</v>
      </c>
      <c r="C17" s="15">
        <v>1</v>
      </c>
      <c r="D17" s="11" t="s">
        <v>203</v>
      </c>
      <c r="E17" s="12" t="s">
        <v>31</v>
      </c>
    </row>
    <row r="18" spans="1:5" ht="17.25" customHeight="1">
      <c r="A18" s="11" t="s">
        <v>204</v>
      </c>
      <c r="B18" s="8" t="s">
        <v>177</v>
      </c>
      <c r="C18" s="15"/>
      <c r="D18" s="11" t="s">
        <v>205</v>
      </c>
      <c r="E18" s="11" t="s">
        <v>185</v>
      </c>
    </row>
    <row r="19" spans="1:5" ht="17.25" customHeight="1">
      <c r="A19" s="11" t="s">
        <v>206</v>
      </c>
      <c r="B19" s="8" t="s">
        <v>177</v>
      </c>
      <c r="C19" s="15">
        <v>2</v>
      </c>
      <c r="D19" s="11" t="s">
        <v>207</v>
      </c>
      <c r="E19" s="11" t="s">
        <v>185</v>
      </c>
    </row>
    <row r="20" spans="1:5" ht="17.25" customHeight="1">
      <c r="A20" s="11" t="s">
        <v>208</v>
      </c>
      <c r="B20" s="8" t="s">
        <v>177</v>
      </c>
      <c r="C20" s="15">
        <v>152</v>
      </c>
      <c r="D20" s="9" t="s">
        <v>209</v>
      </c>
      <c r="E20" s="11" t="s">
        <v>185</v>
      </c>
    </row>
    <row r="21" spans="1:5" ht="17.25" customHeight="1">
      <c r="A21" s="11" t="s">
        <v>210</v>
      </c>
      <c r="B21" s="8" t="s">
        <v>177</v>
      </c>
      <c r="C21" s="15"/>
      <c r="D21" s="11" t="s">
        <v>211</v>
      </c>
      <c r="E21" s="12">
        <v>25.82</v>
      </c>
    </row>
    <row r="22" spans="1:5" ht="17.25" customHeight="1">
      <c r="A22" s="11" t="s">
        <v>212</v>
      </c>
      <c r="B22" s="8" t="s">
        <v>177</v>
      </c>
      <c r="C22" s="15">
        <v>585</v>
      </c>
      <c r="D22" s="11" t="s">
        <v>213</v>
      </c>
      <c r="E22" s="12">
        <v>25.82</v>
      </c>
    </row>
    <row r="23" spans="1:5" ht="17.25" customHeight="1">
      <c r="A23" s="11" t="s">
        <v>214</v>
      </c>
      <c r="B23" s="8" t="s">
        <v>177</v>
      </c>
      <c r="C23" s="12"/>
      <c r="D23" s="11" t="s">
        <v>215</v>
      </c>
      <c r="E23" s="12" t="s">
        <v>31</v>
      </c>
    </row>
    <row r="24" spans="1:5" ht="17.25" customHeight="1">
      <c r="A24" s="11" t="s">
        <v>216</v>
      </c>
      <c r="B24" s="8" t="s">
        <v>177</v>
      </c>
      <c r="C24" s="12"/>
      <c r="D24" s="11" t="s">
        <v>217</v>
      </c>
      <c r="E24" s="11" t="s">
        <v>185</v>
      </c>
    </row>
    <row r="25" spans="1:5" ht="17.25" customHeight="1">
      <c r="A25" s="11" t="s">
        <v>218</v>
      </c>
      <c r="B25" s="8" t="s">
        <v>177</v>
      </c>
      <c r="C25" s="12"/>
      <c r="D25" s="11" t="s">
        <v>219</v>
      </c>
      <c r="E25" s="12">
        <v>25.82</v>
      </c>
    </row>
    <row r="26" spans="1:5" ht="17.25" customHeight="1">
      <c r="A26" s="9" t="s">
        <v>220</v>
      </c>
      <c r="B26" s="16">
        <v>16.5</v>
      </c>
      <c r="C26" s="12">
        <v>16.46</v>
      </c>
      <c r="D26" s="11" t="s">
        <v>221</v>
      </c>
      <c r="E26" s="12">
        <v>25.82</v>
      </c>
    </row>
    <row r="27" spans="1:5" ht="17.25" customHeight="1">
      <c r="A27" s="9" t="s">
        <v>222</v>
      </c>
      <c r="B27" s="16">
        <v>5</v>
      </c>
      <c r="C27" s="12">
        <v>4.91</v>
      </c>
      <c r="D27" s="11"/>
      <c r="E27" s="11"/>
    </row>
    <row r="28" spans="1:5" ht="17.25" customHeight="1">
      <c r="A28" s="17" t="s">
        <v>223</v>
      </c>
      <c r="B28" s="17"/>
      <c r="C28" s="17"/>
      <c r="D28" s="17"/>
      <c r="E28" s="17"/>
    </row>
    <row r="29" spans="1:5" ht="17.25" customHeight="1">
      <c r="A29" s="18"/>
      <c r="B29" s="18"/>
      <c r="C29" s="18"/>
      <c r="D29" s="18"/>
      <c r="E29" s="18"/>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陈沛沛</cp:lastModifiedBy>
  <cp:lastPrinted>2020-11-16T04:46:29Z</cp:lastPrinted>
  <dcterms:created xsi:type="dcterms:W3CDTF">2014-07-25T07:49:00Z</dcterms:created>
  <dcterms:modified xsi:type="dcterms:W3CDTF">2020-11-17T10:10:32Z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