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060" windowHeight="7410" activeTab="2"/>
  </bookViews>
  <sheets>
    <sheet name="2021一季" sheetId="1" r:id="rId1"/>
    <sheet name="2021二季" sheetId="2" r:id="rId2"/>
    <sheet name="2021三季" sheetId="3" r:id="rId3"/>
  </sheets>
  <definedNames>
    <definedName name="_xlnm.Print_Titles" localSheetId="1">'2021二季'!$1:$4</definedName>
    <definedName name="_xlnm.Print_Titles" localSheetId="2">'2021三季'!$1:$4</definedName>
    <definedName name="_xlnm.Print_Titles" localSheetId="0">'2021一季'!$1:$4</definedName>
  </definedNames>
  <calcPr fullCalcOnLoad="1"/>
</workbook>
</file>

<file path=xl/sharedStrings.xml><?xml version="1.0" encoding="utf-8"?>
<sst xmlns="http://schemas.openxmlformats.org/spreadsheetml/2006/main" count="216" uniqueCount="93">
  <si>
    <t>人数</t>
  </si>
  <si>
    <t>月数</t>
  </si>
  <si>
    <t>新建学校</t>
  </si>
  <si>
    <t>合计（元）</t>
  </si>
  <si>
    <t>序号</t>
  </si>
  <si>
    <t>单位名称</t>
  </si>
  <si>
    <t>人数（人）</t>
  </si>
  <si>
    <t>合计</t>
  </si>
  <si>
    <t>备注</t>
  </si>
  <si>
    <t>小计</t>
  </si>
  <si>
    <t>一类</t>
  </si>
  <si>
    <t>二类</t>
  </si>
  <si>
    <t>三类</t>
  </si>
  <si>
    <t>四类</t>
  </si>
  <si>
    <t>杨地湾学校</t>
  </si>
  <si>
    <t>万兴小学</t>
  </si>
  <si>
    <t>横山学校</t>
  </si>
  <si>
    <t>瀛山学校</t>
  </si>
  <si>
    <t>新民小学</t>
  </si>
  <si>
    <t>瀛坪小学</t>
  </si>
  <si>
    <t>蒲河学校</t>
  </si>
  <si>
    <t>郭扶小学</t>
  </si>
  <si>
    <t>骑龙小学</t>
  </si>
  <si>
    <t>高青学校</t>
  </si>
  <si>
    <t>高庙学校</t>
  </si>
  <si>
    <t>篆塘小学</t>
  </si>
  <si>
    <t>盖石学校</t>
  </si>
  <si>
    <t>分水小学</t>
  </si>
  <si>
    <t>扶欢小学</t>
  </si>
  <si>
    <t>柴坝学校</t>
  </si>
  <si>
    <t>永乐小学</t>
  </si>
  <si>
    <t>镇紫学校</t>
  </si>
  <si>
    <t>土台学校</t>
  </si>
  <si>
    <t>藻渡小学</t>
  </si>
  <si>
    <t>民族小学</t>
  </si>
  <si>
    <t>万隆学校</t>
  </si>
  <si>
    <t>天池学校</t>
  </si>
  <si>
    <t>大罗学校</t>
  </si>
  <si>
    <t>石壕小学</t>
  </si>
  <si>
    <t>吹角小学</t>
  </si>
  <si>
    <t>松藻学校</t>
  </si>
  <si>
    <t>羊角学校</t>
  </si>
  <si>
    <t>羊叉学校</t>
  </si>
  <si>
    <t>逢春学校</t>
  </si>
  <si>
    <t>乐兴小学</t>
  </si>
  <si>
    <t>吉安小学</t>
  </si>
  <si>
    <t>永城小学</t>
  </si>
  <si>
    <t>新场小学</t>
  </si>
  <si>
    <t>莲石小学</t>
  </si>
  <si>
    <t>乐兴中学</t>
  </si>
  <si>
    <t>莲石中学</t>
  </si>
  <si>
    <t>三会学校</t>
  </si>
  <si>
    <t>罗家小学</t>
  </si>
  <si>
    <t>紫荆学校</t>
  </si>
  <si>
    <t>升平学校</t>
  </si>
  <si>
    <t>永新小学</t>
  </si>
  <si>
    <t>永久小学</t>
  </si>
  <si>
    <t>福林学校</t>
  </si>
  <si>
    <t>适中学校</t>
  </si>
  <si>
    <t>安稳学校</t>
  </si>
  <si>
    <t xml:space="preserve"> </t>
  </si>
  <si>
    <t>填表人：张昌梅</t>
  </si>
  <si>
    <t>第四季补助金额（元）</t>
  </si>
  <si>
    <r>
      <t>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年第一季度乡村教师岗位生活补助汇总表</t>
    </r>
  </si>
  <si>
    <t>时间：2021年3月31日</t>
  </si>
  <si>
    <t>2021年第二季度乡村教师岗位生活补助汇总表</t>
  </si>
  <si>
    <t>时间：2021年6月30日</t>
  </si>
  <si>
    <t>2021年第三季度乡村教师岗位生活补助汇总表</t>
  </si>
  <si>
    <r>
      <t>时间：2021年</t>
    </r>
    <r>
      <rPr>
        <sz val="12"/>
        <rFont val="宋体"/>
        <family val="0"/>
      </rPr>
      <t>9</t>
    </r>
    <r>
      <rPr>
        <sz val="12"/>
        <rFont val="宋体"/>
        <family val="0"/>
      </rPr>
      <t>月30日</t>
    </r>
  </si>
  <si>
    <t>瀛山学校</t>
  </si>
  <si>
    <t>蒲河学校</t>
  </si>
  <si>
    <t>柴坝学校</t>
  </si>
  <si>
    <t>福林学校</t>
  </si>
  <si>
    <t>逢春学校</t>
  </si>
  <si>
    <t>高庙学校</t>
  </si>
  <si>
    <t>适中学校</t>
  </si>
  <si>
    <t>篆塘小学</t>
  </si>
  <si>
    <t>新民小学</t>
  </si>
  <si>
    <t>天池学校</t>
  </si>
  <si>
    <t>扶欢小学</t>
  </si>
  <si>
    <t>万隆学校</t>
  </si>
  <si>
    <t>安稳学校</t>
  </si>
  <si>
    <t>分水小学</t>
  </si>
  <si>
    <t>镇紫学校</t>
  </si>
  <si>
    <t>万兴小学</t>
  </si>
  <si>
    <t>松藻学校</t>
  </si>
  <si>
    <t>瀛坪小学</t>
  </si>
  <si>
    <t>骑龙小学</t>
  </si>
  <si>
    <t>永久小学</t>
  </si>
  <si>
    <t>永乐小学</t>
  </si>
  <si>
    <t xml:space="preserve"> </t>
  </si>
  <si>
    <t>藻渡小学</t>
  </si>
  <si>
    <t>吹角小学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</si>
</sst>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K51"/>
    </sheetView>
  </sheetViews>
  <sheetFormatPr defaultColWidth="9.00390625" defaultRowHeight="14.25"/>
  <cols>
    <col min="1" max="1" width="7.125" style="3" customWidth="1"/>
    <col min="2" max="2" width="12.25390625" style="3" customWidth="1"/>
    <col min="3" max="3" width="8.25390625" style="3" customWidth="1"/>
    <col min="4" max="11" width="5.50390625" style="3" customWidth="1"/>
    <col min="12" max="12" width="9.25390625" style="3" hidden="1" customWidth="1"/>
    <col min="13" max="13" width="0.2421875" style="3" customWidth="1"/>
    <col min="14" max="14" width="9.50390625" style="3" customWidth="1"/>
    <col min="15" max="15" width="5.125" style="10" customWidth="1"/>
    <col min="16" max="16384" width="9.00390625" style="3" customWidth="1"/>
  </cols>
  <sheetData>
    <row r="1" spans="1:15" ht="45.75" customHeight="1">
      <c r="A1" s="37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75" customHeight="1">
      <c r="A2" s="30" t="s">
        <v>4</v>
      </c>
      <c r="B2" s="30" t="s">
        <v>5</v>
      </c>
      <c r="C2" s="33" t="s">
        <v>6</v>
      </c>
      <c r="D2" s="28"/>
      <c r="E2" s="28"/>
      <c r="F2" s="28"/>
      <c r="G2" s="28"/>
      <c r="H2" s="28"/>
      <c r="I2" s="28"/>
      <c r="J2" s="28"/>
      <c r="K2" s="34"/>
      <c r="L2" s="30" t="s">
        <v>62</v>
      </c>
      <c r="M2" s="42"/>
      <c r="N2" s="30" t="s">
        <v>3</v>
      </c>
      <c r="O2" s="39" t="s">
        <v>8</v>
      </c>
    </row>
    <row r="3" spans="1:15" ht="24.75" customHeight="1">
      <c r="A3" s="31"/>
      <c r="B3" s="31"/>
      <c r="C3" s="30" t="s">
        <v>9</v>
      </c>
      <c r="D3" s="35" t="s">
        <v>10</v>
      </c>
      <c r="E3" s="35"/>
      <c r="F3" s="35" t="s">
        <v>11</v>
      </c>
      <c r="G3" s="35"/>
      <c r="H3" s="35" t="s">
        <v>12</v>
      </c>
      <c r="I3" s="35"/>
      <c r="J3" s="35" t="s">
        <v>13</v>
      </c>
      <c r="K3" s="35"/>
      <c r="L3" s="31"/>
      <c r="M3" s="43"/>
      <c r="N3" s="31"/>
      <c r="O3" s="40"/>
    </row>
    <row r="4" spans="1:15" ht="24.75" customHeight="1">
      <c r="A4" s="32"/>
      <c r="B4" s="32"/>
      <c r="C4" s="32"/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1</v>
      </c>
      <c r="J4" s="4" t="s">
        <v>0</v>
      </c>
      <c r="K4" s="4" t="s">
        <v>1</v>
      </c>
      <c r="L4" s="32"/>
      <c r="M4" s="44"/>
      <c r="N4" s="32"/>
      <c r="O4" s="41"/>
    </row>
    <row r="5" spans="1:15" ht="16.5" customHeight="1">
      <c r="A5" s="35" t="s">
        <v>7</v>
      </c>
      <c r="B5" s="35"/>
      <c r="C5" s="4">
        <f aca="true" t="shared" si="0" ref="C5:L5">SUM(C6:C51)</f>
        <v>1155</v>
      </c>
      <c r="D5" s="4">
        <f t="shared" si="0"/>
        <v>68</v>
      </c>
      <c r="E5" s="4">
        <f t="shared" si="0"/>
        <v>202</v>
      </c>
      <c r="F5" s="4">
        <f t="shared" si="0"/>
        <v>284</v>
      </c>
      <c r="G5" s="4">
        <f t="shared" si="0"/>
        <v>850</v>
      </c>
      <c r="H5" s="4">
        <f t="shared" si="0"/>
        <v>313</v>
      </c>
      <c r="I5" s="4">
        <f t="shared" si="0"/>
        <v>925</v>
      </c>
      <c r="J5" s="4">
        <f t="shared" si="0"/>
        <v>487</v>
      </c>
      <c r="K5" s="4">
        <f t="shared" si="0"/>
        <v>1446</v>
      </c>
      <c r="L5" s="4">
        <f t="shared" si="0"/>
        <v>1218750</v>
      </c>
      <c r="M5" s="4"/>
      <c r="N5" s="4">
        <f>SUM(N6:N51)</f>
        <v>1218750</v>
      </c>
      <c r="O5" s="5"/>
    </row>
    <row r="6" spans="1:15" s="14" customFormat="1" ht="16.5" customHeight="1">
      <c r="A6" s="11">
        <v>1</v>
      </c>
      <c r="B6" s="12" t="s">
        <v>15</v>
      </c>
      <c r="C6" s="11">
        <f aca="true" t="shared" si="1" ref="C6:C51">D6+F6+H6+J6</f>
        <v>12</v>
      </c>
      <c r="D6" s="11"/>
      <c r="E6" s="11"/>
      <c r="F6" s="11"/>
      <c r="G6" s="11"/>
      <c r="H6" s="11">
        <v>12</v>
      </c>
      <c r="I6" s="11">
        <v>36</v>
      </c>
      <c r="J6" s="11"/>
      <c r="K6" s="11"/>
      <c r="L6" s="11">
        <f aca="true" t="shared" si="2" ref="L6:L52">E6*600+G6*400+I6*350+K6*300</f>
        <v>12600</v>
      </c>
      <c r="M6" s="11"/>
      <c r="N6" s="11">
        <f aca="true" t="shared" si="3" ref="N6:N52">L6+M6</f>
        <v>12600</v>
      </c>
      <c r="O6" s="13"/>
    </row>
    <row r="7" spans="1:15" s="14" customFormat="1" ht="16.5" customHeight="1">
      <c r="A7" s="11">
        <v>3</v>
      </c>
      <c r="B7" s="12" t="s">
        <v>16</v>
      </c>
      <c r="C7" s="11">
        <f t="shared" si="1"/>
        <v>6</v>
      </c>
      <c r="D7" s="11"/>
      <c r="E7" s="11"/>
      <c r="F7" s="11"/>
      <c r="G7" s="11"/>
      <c r="H7" s="11">
        <v>6</v>
      </c>
      <c r="I7" s="11">
        <v>18</v>
      </c>
      <c r="J7" s="11"/>
      <c r="K7" s="11"/>
      <c r="L7" s="11">
        <f t="shared" si="2"/>
        <v>6300</v>
      </c>
      <c r="M7" s="11"/>
      <c r="N7" s="11">
        <f t="shared" si="3"/>
        <v>6300</v>
      </c>
      <c r="O7" s="13"/>
    </row>
    <row r="8" spans="1:15" s="14" customFormat="1" ht="16.5" customHeight="1">
      <c r="A8" s="11">
        <v>4</v>
      </c>
      <c r="B8" s="12" t="s">
        <v>17</v>
      </c>
      <c r="C8" s="11">
        <f t="shared" si="1"/>
        <v>18</v>
      </c>
      <c r="D8" s="11"/>
      <c r="E8" s="11"/>
      <c r="F8" s="11"/>
      <c r="G8" s="11"/>
      <c r="H8" s="11">
        <v>18</v>
      </c>
      <c r="I8" s="11">
        <v>54</v>
      </c>
      <c r="J8" s="11"/>
      <c r="K8" s="11"/>
      <c r="L8" s="11">
        <f t="shared" si="2"/>
        <v>18900</v>
      </c>
      <c r="M8" s="11"/>
      <c r="N8" s="11">
        <f t="shared" si="3"/>
        <v>18900</v>
      </c>
      <c r="O8" s="13"/>
    </row>
    <row r="9" spans="1:15" s="14" customFormat="1" ht="16.5" customHeight="1">
      <c r="A9" s="11">
        <v>5</v>
      </c>
      <c r="B9" s="12" t="s">
        <v>18</v>
      </c>
      <c r="C9" s="11">
        <f t="shared" si="1"/>
        <v>35</v>
      </c>
      <c r="D9" s="11"/>
      <c r="E9" s="11"/>
      <c r="F9" s="11"/>
      <c r="G9" s="11"/>
      <c r="H9" s="11">
        <v>10</v>
      </c>
      <c r="I9" s="11">
        <v>30</v>
      </c>
      <c r="J9" s="11">
        <v>25</v>
      </c>
      <c r="K9" s="11">
        <v>73</v>
      </c>
      <c r="L9" s="11">
        <f t="shared" si="2"/>
        <v>32400</v>
      </c>
      <c r="M9" s="11"/>
      <c r="N9" s="11">
        <f t="shared" si="3"/>
        <v>32400</v>
      </c>
      <c r="O9" s="13"/>
    </row>
    <row r="10" spans="1:15" s="14" customFormat="1" ht="16.5" customHeight="1">
      <c r="A10" s="11">
        <v>6</v>
      </c>
      <c r="B10" s="12" t="s">
        <v>19</v>
      </c>
      <c r="C10" s="11">
        <f t="shared" si="1"/>
        <v>18</v>
      </c>
      <c r="D10" s="11"/>
      <c r="E10" s="11"/>
      <c r="F10" s="11"/>
      <c r="G10" s="11"/>
      <c r="H10" s="11"/>
      <c r="I10" s="11"/>
      <c r="J10" s="11">
        <v>18</v>
      </c>
      <c r="K10" s="11">
        <v>54</v>
      </c>
      <c r="L10" s="11">
        <f t="shared" si="2"/>
        <v>16200</v>
      </c>
      <c r="M10" s="11"/>
      <c r="N10" s="11">
        <f t="shared" si="3"/>
        <v>16200</v>
      </c>
      <c r="O10" s="13"/>
    </row>
    <row r="11" spans="1:15" s="14" customFormat="1" ht="16.5" customHeight="1">
      <c r="A11" s="11">
        <v>7</v>
      </c>
      <c r="B11" s="12" t="s">
        <v>20</v>
      </c>
      <c r="C11" s="11">
        <f t="shared" si="1"/>
        <v>21</v>
      </c>
      <c r="D11" s="11"/>
      <c r="E11" s="11"/>
      <c r="F11" s="11"/>
      <c r="G11" s="11"/>
      <c r="H11" s="11"/>
      <c r="I11" s="11"/>
      <c r="J11" s="11">
        <v>21</v>
      </c>
      <c r="K11" s="11">
        <v>63</v>
      </c>
      <c r="L11" s="11">
        <f t="shared" si="2"/>
        <v>18900</v>
      </c>
      <c r="M11" s="11"/>
      <c r="N11" s="11">
        <f t="shared" si="3"/>
        <v>18900</v>
      </c>
      <c r="O11" s="13"/>
    </row>
    <row r="12" spans="1:15" s="14" customFormat="1" ht="16.5" customHeight="1">
      <c r="A12" s="11">
        <v>8</v>
      </c>
      <c r="B12" s="12" t="s">
        <v>21</v>
      </c>
      <c r="C12" s="11">
        <f t="shared" si="1"/>
        <v>5</v>
      </c>
      <c r="D12" s="11">
        <v>5</v>
      </c>
      <c r="E12" s="11">
        <v>15</v>
      </c>
      <c r="F12" s="11"/>
      <c r="G12" s="11"/>
      <c r="H12" s="11"/>
      <c r="I12" s="11"/>
      <c r="J12" s="11"/>
      <c r="K12" s="11"/>
      <c r="L12" s="11">
        <f t="shared" si="2"/>
        <v>9000</v>
      </c>
      <c r="M12" s="11"/>
      <c r="N12" s="11">
        <f t="shared" si="3"/>
        <v>9000</v>
      </c>
      <c r="O12" s="13"/>
    </row>
    <row r="13" spans="1:15" s="14" customFormat="1" ht="16.5" customHeight="1">
      <c r="A13" s="11">
        <v>9</v>
      </c>
      <c r="B13" s="12" t="s">
        <v>22</v>
      </c>
      <c r="C13" s="11">
        <f t="shared" si="1"/>
        <v>17</v>
      </c>
      <c r="D13" s="11"/>
      <c r="E13" s="11"/>
      <c r="F13" s="11"/>
      <c r="G13" s="11"/>
      <c r="H13" s="11">
        <v>17</v>
      </c>
      <c r="I13" s="11">
        <v>51</v>
      </c>
      <c r="J13" s="11"/>
      <c r="K13" s="11"/>
      <c r="L13" s="11">
        <f t="shared" si="2"/>
        <v>17850</v>
      </c>
      <c r="M13" s="11"/>
      <c r="N13" s="11">
        <f t="shared" si="3"/>
        <v>17850</v>
      </c>
      <c r="O13" s="13"/>
    </row>
    <row r="14" spans="1:15" s="14" customFormat="1" ht="16.5" customHeight="1">
      <c r="A14" s="11">
        <v>10</v>
      </c>
      <c r="B14" s="12" t="s">
        <v>23</v>
      </c>
      <c r="C14" s="11">
        <f t="shared" si="1"/>
        <v>24</v>
      </c>
      <c r="D14" s="11"/>
      <c r="E14" s="11"/>
      <c r="F14" s="11">
        <v>24</v>
      </c>
      <c r="G14" s="11">
        <v>72</v>
      </c>
      <c r="H14" s="11"/>
      <c r="I14" s="11"/>
      <c r="J14" s="11"/>
      <c r="K14" s="11"/>
      <c r="L14" s="11">
        <f t="shared" si="2"/>
        <v>28800</v>
      </c>
      <c r="M14" s="11"/>
      <c r="N14" s="11">
        <f t="shared" si="3"/>
        <v>28800</v>
      </c>
      <c r="O14" s="13"/>
    </row>
    <row r="15" spans="1:15" s="14" customFormat="1" ht="16.5" customHeight="1">
      <c r="A15" s="11">
        <v>11</v>
      </c>
      <c r="B15" s="12" t="s">
        <v>24</v>
      </c>
      <c r="C15" s="11">
        <f t="shared" si="1"/>
        <v>33</v>
      </c>
      <c r="D15" s="11">
        <v>3</v>
      </c>
      <c r="E15" s="11">
        <v>9</v>
      </c>
      <c r="F15" s="11">
        <v>30</v>
      </c>
      <c r="G15" s="11">
        <v>90</v>
      </c>
      <c r="H15" s="11"/>
      <c r="I15" s="11"/>
      <c r="J15" s="11"/>
      <c r="K15" s="11"/>
      <c r="L15" s="11">
        <f t="shared" si="2"/>
        <v>41400</v>
      </c>
      <c r="M15" s="11"/>
      <c r="N15" s="11">
        <f t="shared" si="3"/>
        <v>41400</v>
      </c>
      <c r="O15" s="13"/>
    </row>
    <row r="16" spans="1:15" s="14" customFormat="1" ht="15" customHeight="1">
      <c r="A16" s="11">
        <v>12</v>
      </c>
      <c r="B16" s="12" t="s">
        <v>25</v>
      </c>
      <c r="C16" s="11">
        <f t="shared" si="1"/>
        <v>7</v>
      </c>
      <c r="D16" s="11"/>
      <c r="E16" s="11"/>
      <c r="F16" s="11"/>
      <c r="G16" s="11"/>
      <c r="H16" s="11">
        <v>7</v>
      </c>
      <c r="I16" s="11">
        <v>21</v>
      </c>
      <c r="J16" s="11"/>
      <c r="K16" s="11"/>
      <c r="L16" s="11">
        <f t="shared" si="2"/>
        <v>7350</v>
      </c>
      <c r="M16" s="11"/>
      <c r="N16" s="11">
        <f t="shared" si="3"/>
        <v>7350</v>
      </c>
      <c r="O16" s="13"/>
    </row>
    <row r="17" spans="1:15" s="14" customFormat="1" ht="16.5" customHeight="1">
      <c r="A17" s="11">
        <v>13</v>
      </c>
      <c r="B17" s="12" t="s">
        <v>26</v>
      </c>
      <c r="C17" s="11">
        <f t="shared" si="1"/>
        <v>18</v>
      </c>
      <c r="D17" s="11"/>
      <c r="E17" s="11"/>
      <c r="F17" s="11"/>
      <c r="G17" s="11"/>
      <c r="H17" s="11">
        <v>18</v>
      </c>
      <c r="I17" s="11">
        <v>54</v>
      </c>
      <c r="J17" s="11"/>
      <c r="K17" s="11"/>
      <c r="L17" s="11">
        <f t="shared" si="2"/>
        <v>18900</v>
      </c>
      <c r="M17" s="11"/>
      <c r="N17" s="11">
        <f t="shared" si="3"/>
        <v>18900</v>
      </c>
      <c r="O17" s="13"/>
    </row>
    <row r="18" spans="1:15" s="14" customFormat="1" ht="16.5" customHeight="1">
      <c r="A18" s="11">
        <v>14</v>
      </c>
      <c r="B18" s="12" t="s">
        <v>27</v>
      </c>
      <c r="C18" s="11">
        <f t="shared" si="1"/>
        <v>18</v>
      </c>
      <c r="D18" s="11"/>
      <c r="E18" s="11"/>
      <c r="F18" s="11"/>
      <c r="G18" s="11"/>
      <c r="H18" s="11">
        <v>18</v>
      </c>
      <c r="I18" s="11">
        <v>54</v>
      </c>
      <c r="J18" s="11"/>
      <c r="K18" s="11"/>
      <c r="L18" s="11">
        <f t="shared" si="2"/>
        <v>18900</v>
      </c>
      <c r="M18" s="11"/>
      <c r="N18" s="11">
        <f t="shared" si="3"/>
        <v>18900</v>
      </c>
      <c r="O18" s="13"/>
    </row>
    <row r="19" spans="1:15" s="14" customFormat="1" ht="16.5" customHeight="1">
      <c r="A19" s="11">
        <v>15</v>
      </c>
      <c r="B19" s="12" t="s">
        <v>28</v>
      </c>
      <c r="C19" s="11">
        <f t="shared" si="1"/>
        <v>16</v>
      </c>
      <c r="D19" s="11"/>
      <c r="E19" s="11"/>
      <c r="F19" s="11"/>
      <c r="G19" s="11"/>
      <c r="H19" s="11">
        <v>16</v>
      </c>
      <c r="I19" s="11">
        <v>45</v>
      </c>
      <c r="J19" s="11"/>
      <c r="K19" s="11"/>
      <c r="L19" s="11">
        <f t="shared" si="2"/>
        <v>15750</v>
      </c>
      <c r="M19" s="11"/>
      <c r="N19" s="11">
        <f t="shared" si="3"/>
        <v>15750</v>
      </c>
      <c r="O19" s="13"/>
    </row>
    <row r="20" spans="1:15" s="14" customFormat="1" ht="16.5" customHeight="1">
      <c r="A20" s="11">
        <v>16</v>
      </c>
      <c r="B20" s="12" t="s">
        <v>29</v>
      </c>
      <c r="C20" s="11">
        <f t="shared" si="1"/>
        <v>34</v>
      </c>
      <c r="D20" s="11"/>
      <c r="E20" s="11"/>
      <c r="F20" s="11"/>
      <c r="G20" s="11"/>
      <c r="H20" s="11">
        <v>4</v>
      </c>
      <c r="I20" s="11">
        <v>12</v>
      </c>
      <c r="J20" s="11">
        <v>30</v>
      </c>
      <c r="K20" s="11">
        <v>90</v>
      </c>
      <c r="L20" s="11">
        <f t="shared" si="2"/>
        <v>31200</v>
      </c>
      <c r="M20" s="11"/>
      <c r="N20" s="11">
        <f t="shared" si="3"/>
        <v>31200</v>
      </c>
      <c r="O20" s="13"/>
    </row>
    <row r="21" spans="1:15" s="14" customFormat="1" ht="16.5" customHeight="1">
      <c r="A21" s="11">
        <v>17</v>
      </c>
      <c r="B21" s="12" t="s">
        <v>57</v>
      </c>
      <c r="C21" s="11">
        <f t="shared" si="1"/>
        <v>45</v>
      </c>
      <c r="D21" s="11">
        <v>7</v>
      </c>
      <c r="E21" s="11">
        <v>21</v>
      </c>
      <c r="F21" s="11"/>
      <c r="G21" s="11"/>
      <c r="H21" s="11">
        <v>38</v>
      </c>
      <c r="I21" s="11">
        <v>114</v>
      </c>
      <c r="J21" s="11"/>
      <c r="K21" s="11"/>
      <c r="L21" s="11">
        <f t="shared" si="2"/>
        <v>52500</v>
      </c>
      <c r="M21" s="11"/>
      <c r="N21" s="11">
        <f t="shared" si="3"/>
        <v>52500</v>
      </c>
      <c r="O21" s="13"/>
    </row>
    <row r="22" spans="1:15" s="14" customFormat="1" ht="16.5" customHeight="1">
      <c r="A22" s="11">
        <v>18</v>
      </c>
      <c r="B22" s="12" t="s">
        <v>56</v>
      </c>
      <c r="C22" s="11">
        <f t="shared" si="1"/>
        <v>38</v>
      </c>
      <c r="D22" s="11">
        <v>2</v>
      </c>
      <c r="E22" s="11">
        <v>6</v>
      </c>
      <c r="F22" s="11"/>
      <c r="G22" s="11"/>
      <c r="H22" s="11"/>
      <c r="I22" s="11"/>
      <c r="J22" s="11">
        <v>36</v>
      </c>
      <c r="K22" s="11">
        <v>106</v>
      </c>
      <c r="L22" s="11">
        <f t="shared" si="2"/>
        <v>35400</v>
      </c>
      <c r="M22" s="11"/>
      <c r="N22" s="11">
        <f t="shared" si="3"/>
        <v>35400</v>
      </c>
      <c r="O22" s="13"/>
    </row>
    <row r="23" spans="1:15" s="14" customFormat="1" ht="16.5" customHeight="1">
      <c r="A23" s="11">
        <v>19</v>
      </c>
      <c r="B23" s="12" t="s">
        <v>30</v>
      </c>
      <c r="C23" s="11">
        <f t="shared" si="1"/>
        <v>5</v>
      </c>
      <c r="D23" s="11"/>
      <c r="E23" s="11"/>
      <c r="F23" s="11"/>
      <c r="G23" s="11"/>
      <c r="H23" s="11">
        <v>5</v>
      </c>
      <c r="I23" s="11">
        <v>15</v>
      </c>
      <c r="J23" s="11"/>
      <c r="K23" s="11"/>
      <c r="L23" s="11">
        <f t="shared" si="2"/>
        <v>5250</v>
      </c>
      <c r="M23" s="11"/>
      <c r="N23" s="11">
        <f t="shared" si="3"/>
        <v>5250</v>
      </c>
      <c r="O23" s="13" t="s">
        <v>60</v>
      </c>
    </row>
    <row r="24" spans="1:15" s="17" customFormat="1" ht="16.5" customHeight="1">
      <c r="A24" s="11">
        <v>20</v>
      </c>
      <c r="B24" s="12" t="s">
        <v>31</v>
      </c>
      <c r="C24" s="11">
        <f t="shared" si="1"/>
        <v>73</v>
      </c>
      <c r="D24" s="11">
        <v>7</v>
      </c>
      <c r="E24" s="11">
        <v>21</v>
      </c>
      <c r="F24" s="11">
        <v>5</v>
      </c>
      <c r="G24" s="11">
        <v>15</v>
      </c>
      <c r="H24" s="11"/>
      <c r="I24" s="11"/>
      <c r="J24" s="11">
        <v>61</v>
      </c>
      <c r="K24" s="11">
        <v>183</v>
      </c>
      <c r="L24" s="11">
        <f t="shared" si="2"/>
        <v>73500</v>
      </c>
      <c r="M24" s="15"/>
      <c r="N24" s="11">
        <f t="shared" si="3"/>
        <v>73500</v>
      </c>
      <c r="O24" s="16"/>
    </row>
    <row r="25" spans="1:15" s="14" customFormat="1" ht="16.5" customHeight="1">
      <c r="A25" s="11">
        <v>22</v>
      </c>
      <c r="B25" s="12" t="s">
        <v>58</v>
      </c>
      <c r="C25" s="11">
        <f t="shared" si="1"/>
        <v>28</v>
      </c>
      <c r="D25" s="11">
        <v>2</v>
      </c>
      <c r="E25" s="11">
        <v>6</v>
      </c>
      <c r="F25" s="11">
        <v>26</v>
      </c>
      <c r="G25" s="11">
        <v>78</v>
      </c>
      <c r="H25" s="11"/>
      <c r="I25" s="11"/>
      <c r="J25" s="11"/>
      <c r="K25" s="11"/>
      <c r="L25" s="11">
        <f t="shared" si="2"/>
        <v>34800</v>
      </c>
      <c r="M25" s="11"/>
      <c r="N25" s="11">
        <f t="shared" si="3"/>
        <v>34800</v>
      </c>
      <c r="O25" s="13"/>
    </row>
    <row r="26" spans="1:15" s="14" customFormat="1" ht="16.5" customHeight="1">
      <c r="A26" s="11">
        <v>23</v>
      </c>
      <c r="B26" s="12" t="s">
        <v>32</v>
      </c>
      <c r="C26" s="11">
        <f t="shared" si="1"/>
        <v>22</v>
      </c>
      <c r="D26" s="11"/>
      <c r="E26" s="11"/>
      <c r="F26" s="11"/>
      <c r="G26" s="11"/>
      <c r="H26" s="11"/>
      <c r="I26" s="11"/>
      <c r="J26" s="11">
        <v>22</v>
      </c>
      <c r="K26" s="11">
        <v>66</v>
      </c>
      <c r="L26" s="11">
        <f t="shared" si="2"/>
        <v>19800</v>
      </c>
      <c r="M26" s="11"/>
      <c r="N26" s="11">
        <f t="shared" si="3"/>
        <v>19800</v>
      </c>
      <c r="O26" s="13"/>
    </row>
    <row r="27" spans="1:15" s="14" customFormat="1" ht="16.5" customHeight="1">
      <c r="A27" s="11">
        <v>24</v>
      </c>
      <c r="B27" s="12" t="s">
        <v>33</v>
      </c>
      <c r="C27" s="11">
        <f t="shared" si="1"/>
        <v>18</v>
      </c>
      <c r="D27" s="11"/>
      <c r="E27" s="11"/>
      <c r="F27" s="11">
        <v>18</v>
      </c>
      <c r="G27" s="11">
        <v>53</v>
      </c>
      <c r="H27" s="11"/>
      <c r="I27" s="11"/>
      <c r="J27" s="11"/>
      <c r="K27" s="11"/>
      <c r="L27" s="11">
        <f t="shared" si="2"/>
        <v>21200</v>
      </c>
      <c r="M27" s="11"/>
      <c r="N27" s="11">
        <f t="shared" si="3"/>
        <v>21200</v>
      </c>
      <c r="O27" s="13"/>
    </row>
    <row r="28" spans="1:15" s="14" customFormat="1" ht="16.5" customHeight="1">
      <c r="A28" s="11">
        <v>25</v>
      </c>
      <c r="B28" s="12" t="s">
        <v>34</v>
      </c>
      <c r="C28" s="11">
        <f t="shared" si="1"/>
        <v>20</v>
      </c>
      <c r="D28" s="11"/>
      <c r="E28" s="11"/>
      <c r="F28" s="11"/>
      <c r="G28" s="11"/>
      <c r="H28" s="11"/>
      <c r="I28" s="11"/>
      <c r="J28" s="11">
        <v>20</v>
      </c>
      <c r="K28" s="11">
        <v>60</v>
      </c>
      <c r="L28" s="11">
        <f t="shared" si="2"/>
        <v>18000</v>
      </c>
      <c r="M28" s="11"/>
      <c r="N28" s="11">
        <f t="shared" si="3"/>
        <v>18000</v>
      </c>
      <c r="O28" s="13"/>
    </row>
    <row r="29" spans="1:15" s="14" customFormat="1" ht="16.5" customHeight="1">
      <c r="A29" s="11">
        <v>26</v>
      </c>
      <c r="B29" s="12" t="s">
        <v>35</v>
      </c>
      <c r="C29" s="11">
        <f t="shared" si="1"/>
        <v>50</v>
      </c>
      <c r="D29" s="11">
        <v>9</v>
      </c>
      <c r="E29" s="11">
        <v>25</v>
      </c>
      <c r="F29" s="11">
        <v>41</v>
      </c>
      <c r="G29" s="11">
        <v>122</v>
      </c>
      <c r="H29" s="11"/>
      <c r="I29" s="11"/>
      <c r="J29" s="11"/>
      <c r="K29" s="11"/>
      <c r="L29" s="11">
        <f t="shared" si="2"/>
        <v>63800</v>
      </c>
      <c r="M29" s="11"/>
      <c r="N29" s="11">
        <f t="shared" si="3"/>
        <v>63800</v>
      </c>
      <c r="O29" s="13"/>
    </row>
    <row r="30" spans="1:15" s="14" customFormat="1" ht="16.5" customHeight="1">
      <c r="A30" s="11">
        <v>27</v>
      </c>
      <c r="B30" s="12" t="s">
        <v>36</v>
      </c>
      <c r="C30" s="11">
        <f t="shared" si="1"/>
        <v>65</v>
      </c>
      <c r="D30" s="11"/>
      <c r="E30" s="11"/>
      <c r="F30" s="11"/>
      <c r="G30" s="11"/>
      <c r="H30" s="11"/>
      <c r="I30" s="11"/>
      <c r="J30" s="11">
        <v>65</v>
      </c>
      <c r="K30" s="11">
        <v>192</v>
      </c>
      <c r="L30" s="11">
        <f t="shared" si="2"/>
        <v>57600</v>
      </c>
      <c r="M30" s="11"/>
      <c r="N30" s="11">
        <f t="shared" si="3"/>
        <v>57600</v>
      </c>
      <c r="O30" s="13"/>
    </row>
    <row r="31" spans="1:15" s="14" customFormat="1" ht="16.5" customHeight="1">
      <c r="A31" s="11">
        <v>28</v>
      </c>
      <c r="B31" s="12" t="s">
        <v>37</v>
      </c>
      <c r="C31" s="11">
        <f t="shared" si="1"/>
        <v>59</v>
      </c>
      <c r="D31" s="11">
        <v>19</v>
      </c>
      <c r="E31" s="11">
        <v>57</v>
      </c>
      <c r="F31" s="11">
        <v>40</v>
      </c>
      <c r="G31" s="11">
        <v>120</v>
      </c>
      <c r="H31" s="11"/>
      <c r="I31" s="11"/>
      <c r="J31" s="11"/>
      <c r="K31" s="11"/>
      <c r="L31" s="11">
        <f t="shared" si="2"/>
        <v>82200</v>
      </c>
      <c r="M31" s="11"/>
      <c r="N31" s="11">
        <f t="shared" si="3"/>
        <v>82200</v>
      </c>
      <c r="O31" s="13"/>
    </row>
    <row r="32" spans="1:15" s="14" customFormat="1" ht="16.5" customHeight="1">
      <c r="A32" s="11">
        <v>29</v>
      </c>
      <c r="B32" s="12" t="s">
        <v>38</v>
      </c>
      <c r="C32" s="11">
        <f t="shared" si="1"/>
        <v>13</v>
      </c>
      <c r="D32" s="11"/>
      <c r="E32" s="11"/>
      <c r="F32" s="11">
        <v>13</v>
      </c>
      <c r="G32" s="11">
        <v>39</v>
      </c>
      <c r="H32" s="11"/>
      <c r="I32" s="11"/>
      <c r="J32" s="11"/>
      <c r="K32" s="11"/>
      <c r="L32" s="11">
        <f t="shared" si="2"/>
        <v>15600</v>
      </c>
      <c r="M32" s="11"/>
      <c r="N32" s="11">
        <f t="shared" si="3"/>
        <v>15600</v>
      </c>
      <c r="O32" s="13"/>
    </row>
    <row r="33" spans="1:15" s="14" customFormat="1" ht="16.5" customHeight="1">
      <c r="A33" s="11">
        <v>30</v>
      </c>
      <c r="B33" s="12" t="s">
        <v>39</v>
      </c>
      <c r="C33" s="11">
        <f t="shared" si="1"/>
        <v>16</v>
      </c>
      <c r="D33" s="11"/>
      <c r="E33" s="11"/>
      <c r="F33" s="11"/>
      <c r="G33" s="11"/>
      <c r="H33" s="11">
        <v>16</v>
      </c>
      <c r="I33" s="11">
        <v>48</v>
      </c>
      <c r="J33" s="11"/>
      <c r="K33" s="11"/>
      <c r="L33" s="11">
        <f t="shared" si="2"/>
        <v>16800</v>
      </c>
      <c r="M33" s="11"/>
      <c r="N33" s="11">
        <f t="shared" si="3"/>
        <v>16800</v>
      </c>
      <c r="O33" s="13"/>
    </row>
    <row r="34" spans="1:15" s="14" customFormat="1" ht="16.5" customHeight="1">
      <c r="A34" s="11">
        <v>31</v>
      </c>
      <c r="B34" s="12" t="s">
        <v>40</v>
      </c>
      <c r="C34" s="11">
        <f t="shared" si="1"/>
        <v>46</v>
      </c>
      <c r="D34" s="11"/>
      <c r="E34" s="11"/>
      <c r="F34" s="11"/>
      <c r="G34" s="11"/>
      <c r="H34" s="11"/>
      <c r="I34" s="11"/>
      <c r="J34" s="11">
        <v>46</v>
      </c>
      <c r="K34" s="11">
        <v>138</v>
      </c>
      <c r="L34" s="11">
        <f t="shared" si="2"/>
        <v>41400</v>
      </c>
      <c r="M34" s="11"/>
      <c r="N34" s="11">
        <f t="shared" si="3"/>
        <v>41400</v>
      </c>
      <c r="O34" s="13"/>
    </row>
    <row r="35" spans="1:15" s="14" customFormat="1" ht="16.5" customHeight="1">
      <c r="A35" s="11">
        <v>32</v>
      </c>
      <c r="B35" s="12" t="s">
        <v>14</v>
      </c>
      <c r="C35" s="11">
        <f t="shared" si="1"/>
        <v>22</v>
      </c>
      <c r="D35" s="11"/>
      <c r="E35" s="11"/>
      <c r="F35" s="11"/>
      <c r="G35" s="11"/>
      <c r="H35" s="11"/>
      <c r="I35" s="11"/>
      <c r="J35" s="11">
        <v>22</v>
      </c>
      <c r="K35" s="11">
        <v>64</v>
      </c>
      <c r="L35" s="11">
        <f t="shared" si="2"/>
        <v>19200</v>
      </c>
      <c r="M35" s="11"/>
      <c r="N35" s="11">
        <f t="shared" si="3"/>
        <v>19200</v>
      </c>
      <c r="O35" s="13"/>
    </row>
    <row r="36" spans="1:15" s="14" customFormat="1" ht="16.5" customHeight="1">
      <c r="A36" s="11">
        <v>33</v>
      </c>
      <c r="B36" s="12" t="s">
        <v>41</v>
      </c>
      <c r="C36" s="11">
        <f t="shared" si="1"/>
        <v>43</v>
      </c>
      <c r="D36" s="11">
        <v>8</v>
      </c>
      <c r="E36" s="11">
        <v>24</v>
      </c>
      <c r="F36" s="11">
        <v>35</v>
      </c>
      <c r="G36" s="11">
        <v>105</v>
      </c>
      <c r="H36" s="11"/>
      <c r="I36" s="11"/>
      <c r="J36" s="11"/>
      <c r="K36" s="11"/>
      <c r="L36" s="11">
        <f t="shared" si="2"/>
        <v>56400</v>
      </c>
      <c r="M36" s="11"/>
      <c r="N36" s="11">
        <f t="shared" si="3"/>
        <v>56400</v>
      </c>
      <c r="O36" s="13"/>
    </row>
    <row r="37" spans="1:15" s="14" customFormat="1" ht="16.5" customHeight="1">
      <c r="A37" s="11">
        <v>34</v>
      </c>
      <c r="B37" s="12" t="s">
        <v>42</v>
      </c>
      <c r="C37" s="11">
        <f t="shared" si="1"/>
        <v>53</v>
      </c>
      <c r="D37" s="11"/>
      <c r="E37" s="11"/>
      <c r="F37" s="11"/>
      <c r="G37" s="11"/>
      <c r="H37" s="11">
        <v>53</v>
      </c>
      <c r="I37" s="11">
        <v>157</v>
      </c>
      <c r="J37" s="11"/>
      <c r="K37" s="11"/>
      <c r="L37" s="11">
        <f t="shared" si="2"/>
        <v>54950</v>
      </c>
      <c r="M37" s="11"/>
      <c r="N37" s="11">
        <f t="shared" si="3"/>
        <v>54950</v>
      </c>
      <c r="O37" s="13"/>
    </row>
    <row r="38" spans="1:15" s="14" customFormat="1" ht="16.5" customHeight="1">
      <c r="A38" s="11">
        <v>35</v>
      </c>
      <c r="B38" s="12" t="s">
        <v>43</v>
      </c>
      <c r="C38" s="11">
        <f t="shared" si="1"/>
        <v>29</v>
      </c>
      <c r="D38" s="11"/>
      <c r="E38" s="11"/>
      <c r="F38" s="11"/>
      <c r="G38" s="11"/>
      <c r="H38" s="11">
        <v>29</v>
      </c>
      <c r="I38" s="11">
        <v>78</v>
      </c>
      <c r="J38" s="11"/>
      <c r="K38" s="11"/>
      <c r="L38" s="11">
        <f t="shared" si="2"/>
        <v>27300</v>
      </c>
      <c r="M38" s="11"/>
      <c r="N38" s="11">
        <f t="shared" si="3"/>
        <v>27300</v>
      </c>
      <c r="O38" s="13"/>
    </row>
    <row r="39" spans="1:15" s="14" customFormat="1" ht="16.5" customHeight="1">
      <c r="A39" s="11">
        <v>36</v>
      </c>
      <c r="B39" s="12" t="s">
        <v>59</v>
      </c>
      <c r="C39" s="11">
        <f t="shared" si="1"/>
        <v>13</v>
      </c>
      <c r="D39" s="11">
        <v>6</v>
      </c>
      <c r="E39" s="11">
        <v>18</v>
      </c>
      <c r="F39" s="11"/>
      <c r="G39" s="11"/>
      <c r="H39" s="11">
        <v>7</v>
      </c>
      <c r="I39" s="11">
        <v>21</v>
      </c>
      <c r="J39" s="11"/>
      <c r="K39" s="11"/>
      <c r="L39" s="11">
        <f t="shared" si="2"/>
        <v>18150</v>
      </c>
      <c r="M39" s="11"/>
      <c r="N39" s="11">
        <f t="shared" si="3"/>
        <v>18150</v>
      </c>
      <c r="O39" s="13"/>
    </row>
    <row r="40" spans="1:15" s="14" customFormat="1" ht="16.5" customHeight="1">
      <c r="A40" s="11">
        <v>37</v>
      </c>
      <c r="B40" s="12" t="s">
        <v>44</v>
      </c>
      <c r="C40" s="11">
        <f t="shared" si="1"/>
        <v>24</v>
      </c>
      <c r="D40" s="11"/>
      <c r="E40" s="11"/>
      <c r="F40" s="11"/>
      <c r="G40" s="11"/>
      <c r="H40" s="11"/>
      <c r="I40" s="11"/>
      <c r="J40" s="11">
        <v>24</v>
      </c>
      <c r="K40" s="11">
        <v>72</v>
      </c>
      <c r="L40" s="11">
        <f t="shared" si="2"/>
        <v>21600</v>
      </c>
      <c r="M40" s="11"/>
      <c r="N40" s="11">
        <f t="shared" si="3"/>
        <v>21600</v>
      </c>
      <c r="O40" s="13"/>
    </row>
    <row r="41" spans="1:15" s="14" customFormat="1" ht="16.5" customHeight="1">
      <c r="A41" s="11">
        <v>38</v>
      </c>
      <c r="B41" s="12" t="s">
        <v>45</v>
      </c>
      <c r="C41" s="11">
        <v>18</v>
      </c>
      <c r="D41" s="11"/>
      <c r="E41" s="11"/>
      <c r="F41" s="11"/>
      <c r="G41" s="11"/>
      <c r="H41" s="11" t="s">
        <v>60</v>
      </c>
      <c r="I41" s="11"/>
      <c r="J41" s="11">
        <v>15</v>
      </c>
      <c r="K41" s="11">
        <v>45</v>
      </c>
      <c r="L41" s="11">
        <f t="shared" si="2"/>
        <v>13500</v>
      </c>
      <c r="M41" s="11"/>
      <c r="N41" s="11">
        <f t="shared" si="3"/>
        <v>13500</v>
      </c>
      <c r="O41" s="13"/>
    </row>
    <row r="42" spans="1:15" s="14" customFormat="1" ht="16.5" customHeight="1">
      <c r="A42" s="11">
        <v>39</v>
      </c>
      <c r="B42" s="12" t="s">
        <v>46</v>
      </c>
      <c r="C42" s="11">
        <f t="shared" si="1"/>
        <v>7</v>
      </c>
      <c r="D42" s="11"/>
      <c r="E42" s="11"/>
      <c r="F42" s="11"/>
      <c r="G42" s="11"/>
      <c r="H42" s="11"/>
      <c r="I42" s="11"/>
      <c r="J42" s="11">
        <v>7</v>
      </c>
      <c r="K42" s="11">
        <v>18</v>
      </c>
      <c r="L42" s="11">
        <f t="shared" si="2"/>
        <v>5400</v>
      </c>
      <c r="M42" s="11"/>
      <c r="N42" s="11">
        <f t="shared" si="3"/>
        <v>5400</v>
      </c>
      <c r="O42" s="13"/>
    </row>
    <row r="43" spans="1:15" s="14" customFormat="1" ht="16.5" customHeight="1">
      <c r="A43" s="11">
        <v>40</v>
      </c>
      <c r="B43" s="12" t="s">
        <v>47</v>
      </c>
      <c r="C43" s="11">
        <f t="shared" si="1"/>
        <v>26</v>
      </c>
      <c r="D43" s="11"/>
      <c r="E43" s="11"/>
      <c r="F43" s="11"/>
      <c r="G43" s="11"/>
      <c r="H43" s="11">
        <v>2</v>
      </c>
      <c r="I43" s="11">
        <v>6</v>
      </c>
      <c r="J43" s="11">
        <v>24</v>
      </c>
      <c r="K43" s="11">
        <v>72</v>
      </c>
      <c r="L43" s="11">
        <f t="shared" si="2"/>
        <v>23700</v>
      </c>
      <c r="M43" s="11"/>
      <c r="N43" s="11">
        <f t="shared" si="3"/>
        <v>23700</v>
      </c>
      <c r="O43" s="13"/>
    </row>
    <row r="44" spans="1:15" s="14" customFormat="1" ht="16.5" customHeight="1">
      <c r="A44" s="11">
        <v>41</v>
      </c>
      <c r="B44" s="12" t="s">
        <v>48</v>
      </c>
      <c r="C44" s="11">
        <f t="shared" si="1"/>
        <v>16</v>
      </c>
      <c r="D44" s="11"/>
      <c r="E44" s="11"/>
      <c r="F44" s="11">
        <v>16</v>
      </c>
      <c r="G44" s="11">
        <v>48</v>
      </c>
      <c r="H44" s="11"/>
      <c r="I44" s="11"/>
      <c r="J44" s="11"/>
      <c r="K44" s="11"/>
      <c r="L44" s="11">
        <f t="shared" si="2"/>
        <v>19200</v>
      </c>
      <c r="M44" s="11"/>
      <c r="N44" s="11">
        <f t="shared" si="3"/>
        <v>19200</v>
      </c>
      <c r="O44" s="13"/>
    </row>
    <row r="45" spans="1:15" s="14" customFormat="1" ht="16.5" customHeight="1">
      <c r="A45" s="11">
        <v>42</v>
      </c>
      <c r="B45" s="12" t="s">
        <v>49</v>
      </c>
      <c r="C45" s="11">
        <f t="shared" si="1"/>
        <v>12</v>
      </c>
      <c r="D45" s="11"/>
      <c r="E45" s="11"/>
      <c r="F45" s="11"/>
      <c r="G45" s="11"/>
      <c r="H45" s="11"/>
      <c r="I45" s="11"/>
      <c r="J45" s="11">
        <v>12</v>
      </c>
      <c r="K45" s="11">
        <v>33</v>
      </c>
      <c r="L45" s="11">
        <f t="shared" si="2"/>
        <v>9900</v>
      </c>
      <c r="M45" s="11"/>
      <c r="N45" s="11">
        <f t="shared" si="3"/>
        <v>9900</v>
      </c>
      <c r="O45" s="13"/>
    </row>
    <row r="46" spans="1:15" s="14" customFormat="1" ht="16.5" customHeight="1">
      <c r="A46" s="11">
        <v>43</v>
      </c>
      <c r="B46" s="12" t="s">
        <v>50</v>
      </c>
      <c r="C46" s="11">
        <f t="shared" si="1"/>
        <v>15</v>
      </c>
      <c r="D46" s="11"/>
      <c r="E46" s="11"/>
      <c r="F46" s="11">
        <v>15</v>
      </c>
      <c r="G46" s="11">
        <v>45</v>
      </c>
      <c r="H46" s="11"/>
      <c r="I46" s="11"/>
      <c r="J46" s="11"/>
      <c r="K46" s="11"/>
      <c r="L46" s="11">
        <f t="shared" si="2"/>
        <v>18000</v>
      </c>
      <c r="M46" s="11"/>
      <c r="N46" s="11">
        <f t="shared" si="3"/>
        <v>18000</v>
      </c>
      <c r="O46" s="13"/>
    </row>
    <row r="47" spans="1:15" s="14" customFormat="1" ht="16.5" customHeight="1">
      <c r="A47" s="11">
        <v>44</v>
      </c>
      <c r="B47" s="12" t="s">
        <v>51</v>
      </c>
      <c r="C47" s="11">
        <f t="shared" si="1"/>
        <v>19</v>
      </c>
      <c r="D47" s="11"/>
      <c r="E47" s="11"/>
      <c r="F47" s="11"/>
      <c r="G47" s="11"/>
      <c r="H47" s="11"/>
      <c r="I47" s="11"/>
      <c r="J47" s="11">
        <v>19</v>
      </c>
      <c r="K47" s="11">
        <v>57</v>
      </c>
      <c r="L47" s="11">
        <f t="shared" si="2"/>
        <v>17100</v>
      </c>
      <c r="M47" s="11"/>
      <c r="N47" s="11">
        <f t="shared" si="3"/>
        <v>17100</v>
      </c>
      <c r="O47" s="13"/>
    </row>
    <row r="48" spans="1:15" s="14" customFormat="1" ht="16.5" customHeight="1">
      <c r="A48" s="11">
        <v>45</v>
      </c>
      <c r="B48" s="12" t="s">
        <v>52</v>
      </c>
      <c r="C48" s="11">
        <f t="shared" si="1"/>
        <v>17</v>
      </c>
      <c r="D48" s="11"/>
      <c r="E48" s="11"/>
      <c r="F48" s="11"/>
      <c r="G48" s="11"/>
      <c r="H48" s="11">
        <v>17</v>
      </c>
      <c r="I48" s="11">
        <v>51</v>
      </c>
      <c r="J48" s="11"/>
      <c r="K48" s="11"/>
      <c r="L48" s="11">
        <f t="shared" si="2"/>
        <v>17850</v>
      </c>
      <c r="M48" s="11"/>
      <c r="N48" s="11">
        <f t="shared" si="3"/>
        <v>17850</v>
      </c>
      <c r="O48" s="13"/>
    </row>
    <row r="49" spans="1:15" s="14" customFormat="1" ht="16.5" customHeight="1">
      <c r="A49" s="11">
        <v>46</v>
      </c>
      <c r="B49" s="12" t="s">
        <v>2</v>
      </c>
      <c r="C49" s="11">
        <f t="shared" si="1"/>
        <v>20</v>
      </c>
      <c r="D49" s="11"/>
      <c r="E49" s="11"/>
      <c r="F49" s="11"/>
      <c r="G49" s="11"/>
      <c r="H49" s="11">
        <v>20</v>
      </c>
      <c r="I49" s="11">
        <v>60</v>
      </c>
      <c r="J49" s="11"/>
      <c r="K49" s="11"/>
      <c r="L49" s="11">
        <f t="shared" si="2"/>
        <v>21000</v>
      </c>
      <c r="M49" s="11"/>
      <c r="N49" s="11">
        <f t="shared" si="3"/>
        <v>21000</v>
      </c>
      <c r="O49" s="13"/>
    </row>
    <row r="50" spans="1:15" s="14" customFormat="1" ht="16.5" customHeight="1">
      <c r="A50" s="11">
        <v>47</v>
      </c>
      <c r="B50" s="12" t="s">
        <v>53</v>
      </c>
      <c r="C50" s="11">
        <f t="shared" si="1"/>
        <v>21</v>
      </c>
      <c r="D50" s="11"/>
      <c r="E50" s="11"/>
      <c r="F50" s="11">
        <v>21</v>
      </c>
      <c r="G50" s="11">
        <v>63</v>
      </c>
      <c r="H50" s="11"/>
      <c r="I50" s="11"/>
      <c r="J50" s="11"/>
      <c r="K50" s="11"/>
      <c r="L50" s="11">
        <f t="shared" si="2"/>
        <v>25200</v>
      </c>
      <c r="M50" s="11"/>
      <c r="N50" s="11">
        <f t="shared" si="3"/>
        <v>25200</v>
      </c>
      <c r="O50" s="13"/>
    </row>
    <row r="51" spans="1:15" s="14" customFormat="1" ht="16.5" customHeight="1">
      <c r="A51" s="11">
        <v>48</v>
      </c>
      <c r="B51" s="12" t="s">
        <v>54</v>
      </c>
      <c r="C51" s="11">
        <f t="shared" si="1"/>
        <v>20</v>
      </c>
      <c r="D51" s="11"/>
      <c r="E51" s="11"/>
      <c r="F51" s="11"/>
      <c r="G51" s="11"/>
      <c r="H51" s="11"/>
      <c r="I51" s="11"/>
      <c r="J51" s="11">
        <v>20</v>
      </c>
      <c r="K51" s="11">
        <v>60</v>
      </c>
      <c r="L51" s="11">
        <f t="shared" si="2"/>
        <v>18000</v>
      </c>
      <c r="M51" s="11"/>
      <c r="N51" s="11">
        <f t="shared" si="3"/>
        <v>18000</v>
      </c>
      <c r="O51" s="13"/>
    </row>
    <row r="52" spans="1:15" s="9" customFormat="1" ht="16.5" customHeight="1" hidden="1">
      <c r="A52" s="6">
        <v>57</v>
      </c>
      <c r="B52" s="7" t="s">
        <v>55</v>
      </c>
      <c r="C52" s="6">
        <f>D52+F52+H52+J52</f>
        <v>0</v>
      </c>
      <c r="D52" s="6"/>
      <c r="E52" s="6"/>
      <c r="F52" s="6"/>
      <c r="G52" s="6"/>
      <c r="H52" s="6"/>
      <c r="I52" s="6"/>
      <c r="J52" s="6"/>
      <c r="K52" s="6"/>
      <c r="L52" s="6">
        <f t="shared" si="2"/>
        <v>0</v>
      </c>
      <c r="M52" s="6"/>
      <c r="N52" s="6">
        <f t="shared" si="3"/>
        <v>0</v>
      </c>
      <c r="O52" s="8"/>
    </row>
    <row r="53" spans="1:15" ht="42.75" customHeight="1">
      <c r="A53" s="29" t="s">
        <v>61</v>
      </c>
      <c r="B53" s="29"/>
      <c r="E53" s="36" t="s">
        <v>64</v>
      </c>
      <c r="F53" s="36"/>
      <c r="G53" s="36"/>
      <c r="H53" s="36"/>
      <c r="I53" s="36"/>
      <c r="J53" s="36"/>
      <c r="K53" s="36"/>
      <c r="N53" s="28"/>
      <c r="O53" s="28"/>
    </row>
  </sheetData>
  <sheetProtection/>
  <mergeCells count="17">
    <mergeCell ref="A1:O1"/>
    <mergeCell ref="A5:B5"/>
    <mergeCell ref="D3:E3"/>
    <mergeCell ref="F3:G3"/>
    <mergeCell ref="H3:I3"/>
    <mergeCell ref="L2:L4"/>
    <mergeCell ref="O2:O4"/>
    <mergeCell ref="A2:A4"/>
    <mergeCell ref="M2:M4"/>
    <mergeCell ref="N53:O53"/>
    <mergeCell ref="A53:B53"/>
    <mergeCell ref="B2:B4"/>
    <mergeCell ref="C3:C4"/>
    <mergeCell ref="C2:K2"/>
    <mergeCell ref="J3:K3"/>
    <mergeCell ref="N2:N4"/>
    <mergeCell ref="E53:K53"/>
  </mergeCells>
  <printOptions/>
  <pageMargins left="0.71" right="0.15" top="0.35" bottom="0.36" header="0.41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5" topLeftCell="C3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44" sqref="F44"/>
    </sheetView>
  </sheetViews>
  <sheetFormatPr defaultColWidth="9.00390625" defaultRowHeight="14.25"/>
  <cols>
    <col min="1" max="1" width="7.125" style="18" customWidth="1"/>
    <col min="2" max="2" width="12.25390625" style="18" customWidth="1"/>
    <col min="3" max="3" width="8.25390625" style="18" customWidth="1"/>
    <col min="4" max="11" width="5.50390625" style="18" customWidth="1"/>
    <col min="12" max="12" width="9.25390625" style="18" hidden="1" customWidth="1"/>
    <col min="13" max="13" width="0.2421875" style="18" customWidth="1"/>
    <col min="14" max="14" width="9.50390625" style="18" customWidth="1"/>
    <col min="15" max="15" width="5.125" style="25" customWidth="1"/>
    <col min="16" max="16384" width="9.00390625" style="18" customWidth="1"/>
  </cols>
  <sheetData>
    <row r="1" spans="1:15" ht="45.7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7" t="s">
        <v>4</v>
      </c>
      <c r="B2" s="47" t="s">
        <v>5</v>
      </c>
      <c r="C2" s="54" t="s">
        <v>6</v>
      </c>
      <c r="D2" s="53"/>
      <c r="E2" s="53"/>
      <c r="F2" s="53"/>
      <c r="G2" s="53"/>
      <c r="H2" s="53"/>
      <c r="I2" s="53"/>
      <c r="J2" s="53"/>
      <c r="K2" s="55"/>
      <c r="L2" s="47" t="s">
        <v>62</v>
      </c>
      <c r="M2" s="56"/>
      <c r="N2" s="47" t="s">
        <v>3</v>
      </c>
      <c r="O2" s="50" t="s">
        <v>8</v>
      </c>
    </row>
    <row r="3" spans="1:15" ht="24.75" customHeight="1">
      <c r="A3" s="48"/>
      <c r="B3" s="48"/>
      <c r="C3" s="47" t="s">
        <v>9</v>
      </c>
      <c r="D3" s="46" t="s">
        <v>10</v>
      </c>
      <c r="E3" s="46"/>
      <c r="F3" s="46" t="s">
        <v>11</v>
      </c>
      <c r="G3" s="46"/>
      <c r="H3" s="46" t="s">
        <v>12</v>
      </c>
      <c r="I3" s="46"/>
      <c r="J3" s="46" t="s">
        <v>13</v>
      </c>
      <c r="K3" s="46"/>
      <c r="L3" s="48"/>
      <c r="M3" s="57"/>
      <c r="N3" s="48"/>
      <c r="O3" s="51"/>
    </row>
    <row r="4" spans="1:15" ht="24.75" customHeight="1">
      <c r="A4" s="49"/>
      <c r="B4" s="49"/>
      <c r="C4" s="49"/>
      <c r="D4" s="19" t="s">
        <v>0</v>
      </c>
      <c r="E4" s="19" t="s">
        <v>1</v>
      </c>
      <c r="F4" s="19" t="s">
        <v>0</v>
      </c>
      <c r="G4" s="19" t="s">
        <v>1</v>
      </c>
      <c r="H4" s="19" t="s">
        <v>0</v>
      </c>
      <c r="I4" s="19" t="s">
        <v>1</v>
      </c>
      <c r="J4" s="19" t="s">
        <v>0</v>
      </c>
      <c r="K4" s="19" t="s">
        <v>1</v>
      </c>
      <c r="L4" s="49"/>
      <c r="M4" s="58"/>
      <c r="N4" s="49"/>
      <c r="O4" s="52"/>
    </row>
    <row r="5" spans="1:15" ht="16.5" customHeight="1">
      <c r="A5" s="46" t="s">
        <v>7</v>
      </c>
      <c r="B5" s="46"/>
      <c r="C5" s="19">
        <f aca="true" t="shared" si="0" ref="C5:L5">SUM(C6:C51)</f>
        <v>1138</v>
      </c>
      <c r="D5" s="19">
        <f t="shared" si="0"/>
        <v>68</v>
      </c>
      <c r="E5" s="19">
        <f t="shared" si="0"/>
        <v>204</v>
      </c>
      <c r="F5" s="19">
        <f t="shared" si="0"/>
        <v>284</v>
      </c>
      <c r="G5" s="19">
        <f t="shared" si="0"/>
        <v>847</v>
      </c>
      <c r="H5" s="19">
        <f t="shared" si="0"/>
        <v>302</v>
      </c>
      <c r="I5" s="19">
        <f t="shared" si="0"/>
        <v>904</v>
      </c>
      <c r="J5" s="19">
        <f t="shared" si="0"/>
        <v>481</v>
      </c>
      <c r="K5" s="19">
        <f t="shared" si="0"/>
        <v>1439</v>
      </c>
      <c r="L5" s="19">
        <f t="shared" si="0"/>
        <v>1209300</v>
      </c>
      <c r="M5" s="19"/>
      <c r="N5" s="19">
        <f>SUM(N6:N51)</f>
        <v>1209300</v>
      </c>
      <c r="O5" s="20"/>
    </row>
    <row r="6" spans="1:15" s="24" customFormat="1" ht="16.5" customHeight="1">
      <c r="A6" s="21">
        <v>1</v>
      </c>
      <c r="B6" s="22" t="s">
        <v>15</v>
      </c>
      <c r="C6" s="21">
        <f aca="true" t="shared" si="1" ref="C6:C51">D6+F6+H6+J6</f>
        <v>12</v>
      </c>
      <c r="D6" s="21"/>
      <c r="E6" s="21"/>
      <c r="F6" s="21"/>
      <c r="G6" s="21"/>
      <c r="H6" s="21">
        <v>12</v>
      </c>
      <c r="I6" s="21">
        <v>36</v>
      </c>
      <c r="J6" s="21"/>
      <c r="K6" s="21"/>
      <c r="L6" s="21">
        <f aca="true" t="shared" si="2" ref="L6:L52">E6*600+G6*400+I6*350+K6*300</f>
        <v>12600</v>
      </c>
      <c r="M6" s="21"/>
      <c r="N6" s="21">
        <f aca="true" t="shared" si="3" ref="N6:N52">L6+M6</f>
        <v>12600</v>
      </c>
      <c r="O6" s="23"/>
    </row>
    <row r="7" spans="1:15" s="24" customFormat="1" ht="16.5" customHeight="1">
      <c r="A7" s="21">
        <v>3</v>
      </c>
      <c r="B7" s="22" t="s">
        <v>16</v>
      </c>
      <c r="C7" s="21">
        <f t="shared" si="1"/>
        <v>6</v>
      </c>
      <c r="D7" s="21"/>
      <c r="E7" s="21"/>
      <c r="F7" s="21"/>
      <c r="G7" s="21"/>
      <c r="H7" s="21">
        <v>6</v>
      </c>
      <c r="I7" s="21">
        <v>18</v>
      </c>
      <c r="J7" s="21"/>
      <c r="K7" s="21"/>
      <c r="L7" s="21">
        <f t="shared" si="2"/>
        <v>6300</v>
      </c>
      <c r="M7" s="21"/>
      <c r="N7" s="21">
        <f t="shared" si="3"/>
        <v>6300</v>
      </c>
      <c r="O7" s="23"/>
    </row>
    <row r="8" spans="1:15" s="24" customFormat="1" ht="16.5" customHeight="1">
      <c r="A8" s="21">
        <v>4</v>
      </c>
      <c r="B8" s="22" t="s">
        <v>17</v>
      </c>
      <c r="C8" s="21">
        <f t="shared" si="1"/>
        <v>18</v>
      </c>
      <c r="D8" s="21"/>
      <c r="E8" s="21"/>
      <c r="F8" s="21"/>
      <c r="G8" s="21"/>
      <c r="H8" s="21">
        <v>18</v>
      </c>
      <c r="I8" s="21">
        <v>54</v>
      </c>
      <c r="J8" s="21"/>
      <c r="K8" s="21"/>
      <c r="L8" s="21">
        <f t="shared" si="2"/>
        <v>18900</v>
      </c>
      <c r="M8" s="21"/>
      <c r="N8" s="21">
        <f t="shared" si="3"/>
        <v>18900</v>
      </c>
      <c r="O8" s="23"/>
    </row>
    <row r="9" spans="1:15" s="24" customFormat="1" ht="16.5" customHeight="1">
      <c r="A9" s="21">
        <v>5</v>
      </c>
      <c r="B9" s="22" t="s">
        <v>18</v>
      </c>
      <c r="C9" s="21">
        <f t="shared" si="1"/>
        <v>34</v>
      </c>
      <c r="D9" s="21"/>
      <c r="E9" s="21"/>
      <c r="F9" s="21"/>
      <c r="G9" s="21"/>
      <c r="H9" s="21">
        <v>10</v>
      </c>
      <c r="I9" s="21">
        <v>30</v>
      </c>
      <c r="J9" s="21">
        <v>24</v>
      </c>
      <c r="K9" s="21">
        <v>72</v>
      </c>
      <c r="L9" s="21">
        <f t="shared" si="2"/>
        <v>32100</v>
      </c>
      <c r="M9" s="21"/>
      <c r="N9" s="21">
        <f t="shared" si="3"/>
        <v>32100</v>
      </c>
      <c r="O9" s="23"/>
    </row>
    <row r="10" spans="1:15" s="24" customFormat="1" ht="16.5" customHeight="1">
      <c r="A10" s="21">
        <v>6</v>
      </c>
      <c r="B10" s="22" t="s">
        <v>19</v>
      </c>
      <c r="C10" s="21">
        <f t="shared" si="1"/>
        <v>18</v>
      </c>
      <c r="D10" s="21"/>
      <c r="E10" s="21"/>
      <c r="F10" s="21"/>
      <c r="G10" s="21"/>
      <c r="H10" s="21"/>
      <c r="I10" s="21"/>
      <c r="J10" s="21">
        <v>18</v>
      </c>
      <c r="K10" s="21">
        <v>54</v>
      </c>
      <c r="L10" s="21">
        <f t="shared" si="2"/>
        <v>16200</v>
      </c>
      <c r="M10" s="21"/>
      <c r="N10" s="21">
        <f t="shared" si="3"/>
        <v>16200</v>
      </c>
      <c r="O10" s="23"/>
    </row>
    <row r="11" spans="1:15" s="24" customFormat="1" ht="16.5" customHeight="1">
      <c r="A11" s="21">
        <v>7</v>
      </c>
      <c r="B11" s="22" t="s">
        <v>20</v>
      </c>
      <c r="C11" s="21">
        <f t="shared" si="1"/>
        <v>21</v>
      </c>
      <c r="D11" s="21"/>
      <c r="E11" s="21"/>
      <c r="F11" s="21"/>
      <c r="G11" s="21"/>
      <c r="H11" s="21"/>
      <c r="I11" s="21"/>
      <c r="J11" s="21">
        <v>21</v>
      </c>
      <c r="K11" s="21">
        <v>63</v>
      </c>
      <c r="L11" s="21">
        <f t="shared" si="2"/>
        <v>18900</v>
      </c>
      <c r="M11" s="21"/>
      <c r="N11" s="21">
        <f t="shared" si="3"/>
        <v>18900</v>
      </c>
      <c r="O11" s="23"/>
    </row>
    <row r="12" spans="1:15" s="24" customFormat="1" ht="16.5" customHeight="1">
      <c r="A12" s="21">
        <v>8</v>
      </c>
      <c r="B12" s="22" t="s">
        <v>21</v>
      </c>
      <c r="C12" s="21">
        <f t="shared" si="1"/>
        <v>5</v>
      </c>
      <c r="D12" s="21">
        <v>5</v>
      </c>
      <c r="E12" s="21">
        <v>15</v>
      </c>
      <c r="F12" s="21"/>
      <c r="G12" s="21"/>
      <c r="H12" s="21"/>
      <c r="I12" s="21"/>
      <c r="J12" s="21"/>
      <c r="K12" s="21"/>
      <c r="L12" s="21">
        <f t="shared" si="2"/>
        <v>9000</v>
      </c>
      <c r="M12" s="21"/>
      <c r="N12" s="21">
        <f t="shared" si="3"/>
        <v>9000</v>
      </c>
      <c r="O12" s="23"/>
    </row>
    <row r="13" spans="1:15" s="24" customFormat="1" ht="16.5" customHeight="1">
      <c r="A13" s="21">
        <v>9</v>
      </c>
      <c r="B13" s="22" t="s">
        <v>22</v>
      </c>
      <c r="C13" s="21">
        <f t="shared" si="1"/>
        <v>17</v>
      </c>
      <c r="D13" s="21"/>
      <c r="E13" s="21"/>
      <c r="F13" s="21"/>
      <c r="G13" s="21"/>
      <c r="H13" s="21">
        <v>17</v>
      </c>
      <c r="I13" s="21">
        <v>51</v>
      </c>
      <c r="J13" s="21"/>
      <c r="K13" s="21"/>
      <c r="L13" s="21">
        <f t="shared" si="2"/>
        <v>17850</v>
      </c>
      <c r="M13" s="21"/>
      <c r="N13" s="21">
        <f t="shared" si="3"/>
        <v>17850</v>
      </c>
      <c r="O13" s="23"/>
    </row>
    <row r="14" spans="1:15" s="24" customFormat="1" ht="16.5" customHeight="1">
      <c r="A14" s="21">
        <v>10</v>
      </c>
      <c r="B14" s="22" t="s">
        <v>23</v>
      </c>
      <c r="C14" s="21">
        <f t="shared" si="1"/>
        <v>24</v>
      </c>
      <c r="D14" s="21"/>
      <c r="E14" s="21"/>
      <c r="F14" s="21">
        <v>24</v>
      </c>
      <c r="G14" s="21">
        <v>72</v>
      </c>
      <c r="H14" s="21"/>
      <c r="I14" s="21"/>
      <c r="J14" s="21"/>
      <c r="K14" s="21"/>
      <c r="L14" s="21">
        <f t="shared" si="2"/>
        <v>28800</v>
      </c>
      <c r="M14" s="21"/>
      <c r="N14" s="21">
        <f t="shared" si="3"/>
        <v>28800</v>
      </c>
      <c r="O14" s="23"/>
    </row>
    <row r="15" spans="1:15" s="24" customFormat="1" ht="16.5" customHeight="1">
      <c r="A15" s="21">
        <v>11</v>
      </c>
      <c r="B15" s="22" t="s">
        <v>24</v>
      </c>
      <c r="C15" s="21">
        <f t="shared" si="1"/>
        <v>33</v>
      </c>
      <c r="D15" s="21">
        <v>3</v>
      </c>
      <c r="E15" s="21">
        <v>9</v>
      </c>
      <c r="F15" s="21">
        <v>30</v>
      </c>
      <c r="G15" s="21">
        <v>89</v>
      </c>
      <c r="H15" s="21"/>
      <c r="I15" s="21"/>
      <c r="J15" s="21"/>
      <c r="K15" s="21"/>
      <c r="L15" s="21">
        <f t="shared" si="2"/>
        <v>41000</v>
      </c>
      <c r="M15" s="21"/>
      <c r="N15" s="21">
        <f t="shared" si="3"/>
        <v>41000</v>
      </c>
      <c r="O15" s="23"/>
    </row>
    <row r="16" spans="1:15" s="24" customFormat="1" ht="15" customHeight="1">
      <c r="A16" s="21">
        <v>12</v>
      </c>
      <c r="B16" s="22" t="s">
        <v>25</v>
      </c>
      <c r="C16" s="21">
        <f t="shared" si="1"/>
        <v>7</v>
      </c>
      <c r="D16" s="21"/>
      <c r="E16" s="21"/>
      <c r="F16" s="21"/>
      <c r="G16" s="21"/>
      <c r="H16" s="21">
        <v>7</v>
      </c>
      <c r="I16" s="21">
        <v>21</v>
      </c>
      <c r="J16" s="21"/>
      <c r="K16" s="21"/>
      <c r="L16" s="21">
        <f t="shared" si="2"/>
        <v>7350</v>
      </c>
      <c r="M16" s="21"/>
      <c r="N16" s="21">
        <f t="shared" si="3"/>
        <v>7350</v>
      </c>
      <c r="O16" s="23"/>
    </row>
    <row r="17" spans="1:15" s="24" customFormat="1" ht="16.5" customHeight="1">
      <c r="A17" s="21">
        <v>13</v>
      </c>
      <c r="B17" s="22" t="s">
        <v>26</v>
      </c>
      <c r="C17" s="21">
        <f t="shared" si="1"/>
        <v>18</v>
      </c>
      <c r="D17" s="21"/>
      <c r="E17" s="21"/>
      <c r="F17" s="21"/>
      <c r="G17" s="21"/>
      <c r="H17" s="21">
        <v>18</v>
      </c>
      <c r="I17" s="21">
        <v>54</v>
      </c>
      <c r="J17" s="21"/>
      <c r="K17" s="21"/>
      <c r="L17" s="21">
        <f t="shared" si="2"/>
        <v>18900</v>
      </c>
      <c r="M17" s="21"/>
      <c r="N17" s="21">
        <f t="shared" si="3"/>
        <v>18900</v>
      </c>
      <c r="O17" s="23"/>
    </row>
    <row r="18" spans="1:15" s="24" customFormat="1" ht="16.5" customHeight="1">
      <c r="A18" s="21">
        <v>14</v>
      </c>
      <c r="B18" s="22" t="s">
        <v>27</v>
      </c>
      <c r="C18" s="21">
        <f t="shared" si="1"/>
        <v>18</v>
      </c>
      <c r="D18" s="21"/>
      <c r="E18" s="21"/>
      <c r="F18" s="21"/>
      <c r="G18" s="21"/>
      <c r="H18" s="21">
        <v>18</v>
      </c>
      <c r="I18" s="21">
        <v>54</v>
      </c>
      <c r="J18" s="21"/>
      <c r="K18" s="21"/>
      <c r="L18" s="21">
        <f t="shared" si="2"/>
        <v>18900</v>
      </c>
      <c r="M18" s="21"/>
      <c r="N18" s="21">
        <f t="shared" si="3"/>
        <v>18900</v>
      </c>
      <c r="O18" s="23"/>
    </row>
    <row r="19" spans="1:15" s="24" customFormat="1" ht="16.5" customHeight="1">
      <c r="A19" s="21">
        <v>15</v>
      </c>
      <c r="B19" s="22" t="s">
        <v>28</v>
      </c>
      <c r="C19" s="21">
        <f t="shared" si="1"/>
        <v>15</v>
      </c>
      <c r="D19" s="21"/>
      <c r="E19" s="21"/>
      <c r="F19" s="21"/>
      <c r="G19" s="21"/>
      <c r="H19" s="21">
        <v>15</v>
      </c>
      <c r="I19" s="21">
        <v>43</v>
      </c>
      <c r="J19" s="21"/>
      <c r="K19" s="21"/>
      <c r="L19" s="21">
        <f t="shared" si="2"/>
        <v>15050</v>
      </c>
      <c r="M19" s="21"/>
      <c r="N19" s="21">
        <f t="shared" si="3"/>
        <v>15050</v>
      </c>
      <c r="O19" s="23"/>
    </row>
    <row r="20" spans="1:15" s="24" customFormat="1" ht="16.5" customHeight="1">
      <c r="A20" s="21">
        <v>16</v>
      </c>
      <c r="B20" s="22" t="s">
        <v>29</v>
      </c>
      <c r="C20" s="21">
        <f t="shared" si="1"/>
        <v>34</v>
      </c>
      <c r="D20" s="21"/>
      <c r="E20" s="21"/>
      <c r="F20" s="21"/>
      <c r="G20" s="21"/>
      <c r="H20" s="21">
        <v>4</v>
      </c>
      <c r="I20" s="21">
        <v>12</v>
      </c>
      <c r="J20" s="21">
        <v>30</v>
      </c>
      <c r="K20" s="21">
        <v>90</v>
      </c>
      <c r="L20" s="21">
        <f t="shared" si="2"/>
        <v>31200</v>
      </c>
      <c r="M20" s="21"/>
      <c r="N20" s="21">
        <f t="shared" si="3"/>
        <v>31200</v>
      </c>
      <c r="O20" s="23"/>
    </row>
    <row r="21" spans="1:15" s="24" customFormat="1" ht="16.5" customHeight="1">
      <c r="A21" s="21">
        <v>17</v>
      </c>
      <c r="B21" s="22" t="s">
        <v>57</v>
      </c>
      <c r="C21" s="21">
        <f t="shared" si="1"/>
        <v>45</v>
      </c>
      <c r="D21" s="21">
        <v>7</v>
      </c>
      <c r="E21" s="21">
        <v>21</v>
      </c>
      <c r="F21" s="21"/>
      <c r="G21" s="21"/>
      <c r="H21" s="21">
        <v>38</v>
      </c>
      <c r="I21" s="21">
        <v>114</v>
      </c>
      <c r="J21" s="21"/>
      <c r="K21" s="21"/>
      <c r="L21" s="21">
        <f t="shared" si="2"/>
        <v>52500</v>
      </c>
      <c r="M21" s="21"/>
      <c r="N21" s="21">
        <f t="shared" si="3"/>
        <v>52500</v>
      </c>
      <c r="O21" s="23"/>
    </row>
    <row r="22" spans="1:15" s="24" customFormat="1" ht="16.5" customHeight="1">
      <c r="A22" s="21">
        <v>18</v>
      </c>
      <c r="B22" s="22" t="s">
        <v>56</v>
      </c>
      <c r="C22" s="21">
        <f t="shared" si="1"/>
        <v>38</v>
      </c>
      <c r="D22" s="21">
        <v>2</v>
      </c>
      <c r="E22" s="21">
        <v>6</v>
      </c>
      <c r="F22" s="21"/>
      <c r="G22" s="21"/>
      <c r="H22" s="21"/>
      <c r="I22" s="21"/>
      <c r="J22" s="21">
        <v>36</v>
      </c>
      <c r="K22" s="21">
        <v>106</v>
      </c>
      <c r="L22" s="21">
        <f t="shared" si="2"/>
        <v>35400</v>
      </c>
      <c r="M22" s="21"/>
      <c r="N22" s="21">
        <f t="shared" si="3"/>
        <v>35400</v>
      </c>
      <c r="O22" s="23"/>
    </row>
    <row r="23" spans="1:15" s="24" customFormat="1" ht="16.5" customHeight="1">
      <c r="A23" s="21">
        <v>19</v>
      </c>
      <c r="B23" s="22" t="s">
        <v>30</v>
      </c>
      <c r="C23" s="21">
        <f t="shared" si="1"/>
        <v>5</v>
      </c>
      <c r="D23" s="21"/>
      <c r="E23" s="21"/>
      <c r="F23" s="21"/>
      <c r="G23" s="21"/>
      <c r="H23" s="21">
        <v>5</v>
      </c>
      <c r="I23" s="21">
        <v>15</v>
      </c>
      <c r="J23" s="21"/>
      <c r="K23" s="21"/>
      <c r="L23" s="21">
        <f t="shared" si="2"/>
        <v>5250</v>
      </c>
      <c r="M23" s="21"/>
      <c r="N23" s="21">
        <f t="shared" si="3"/>
        <v>5250</v>
      </c>
      <c r="O23" s="23" t="s">
        <v>60</v>
      </c>
    </row>
    <row r="24" spans="1:15" s="24" customFormat="1" ht="16.5" customHeight="1">
      <c r="A24" s="21">
        <v>20</v>
      </c>
      <c r="B24" s="22" t="s">
        <v>31</v>
      </c>
      <c r="C24" s="21">
        <f t="shared" si="1"/>
        <v>73</v>
      </c>
      <c r="D24" s="21">
        <v>7</v>
      </c>
      <c r="E24" s="21">
        <v>21</v>
      </c>
      <c r="F24" s="21">
        <v>5</v>
      </c>
      <c r="G24" s="21">
        <v>15</v>
      </c>
      <c r="H24" s="21"/>
      <c r="I24" s="21"/>
      <c r="J24" s="21">
        <v>61</v>
      </c>
      <c r="K24" s="21">
        <v>183</v>
      </c>
      <c r="L24" s="21">
        <f t="shared" si="2"/>
        <v>73500</v>
      </c>
      <c r="M24" s="21"/>
      <c r="N24" s="21">
        <f t="shared" si="3"/>
        <v>73500</v>
      </c>
      <c r="O24" s="23"/>
    </row>
    <row r="25" spans="1:15" s="24" customFormat="1" ht="16.5" customHeight="1">
      <c r="A25" s="21">
        <v>22</v>
      </c>
      <c r="B25" s="22" t="s">
        <v>58</v>
      </c>
      <c r="C25" s="21">
        <f t="shared" si="1"/>
        <v>28</v>
      </c>
      <c r="D25" s="21">
        <v>2</v>
      </c>
      <c r="E25" s="21">
        <v>6</v>
      </c>
      <c r="F25" s="21">
        <v>26</v>
      </c>
      <c r="G25" s="21">
        <v>78</v>
      </c>
      <c r="H25" s="21"/>
      <c r="I25" s="21"/>
      <c r="J25" s="21"/>
      <c r="K25" s="21"/>
      <c r="L25" s="21">
        <f t="shared" si="2"/>
        <v>34800</v>
      </c>
      <c r="M25" s="21"/>
      <c r="N25" s="21">
        <f t="shared" si="3"/>
        <v>34800</v>
      </c>
      <c r="O25" s="23"/>
    </row>
    <row r="26" spans="1:15" s="24" customFormat="1" ht="16.5" customHeight="1">
      <c r="A26" s="21">
        <v>23</v>
      </c>
      <c r="B26" s="22" t="s">
        <v>32</v>
      </c>
      <c r="C26" s="21">
        <f t="shared" si="1"/>
        <v>22</v>
      </c>
      <c r="D26" s="21"/>
      <c r="E26" s="21"/>
      <c r="F26" s="21"/>
      <c r="G26" s="21"/>
      <c r="H26" s="21"/>
      <c r="I26" s="21"/>
      <c r="J26" s="21">
        <v>22</v>
      </c>
      <c r="K26" s="21">
        <v>66</v>
      </c>
      <c r="L26" s="21">
        <f t="shared" si="2"/>
        <v>19800</v>
      </c>
      <c r="M26" s="21"/>
      <c r="N26" s="21">
        <f t="shared" si="3"/>
        <v>19800</v>
      </c>
      <c r="O26" s="23"/>
    </row>
    <row r="27" spans="1:15" s="24" customFormat="1" ht="16.5" customHeight="1">
      <c r="A27" s="21">
        <v>24</v>
      </c>
      <c r="B27" s="22" t="s">
        <v>33</v>
      </c>
      <c r="C27" s="21">
        <f t="shared" si="1"/>
        <v>18</v>
      </c>
      <c r="D27" s="21"/>
      <c r="E27" s="21"/>
      <c r="F27" s="21">
        <v>18</v>
      </c>
      <c r="G27" s="21">
        <v>54</v>
      </c>
      <c r="H27" s="21"/>
      <c r="I27" s="21"/>
      <c r="J27" s="21"/>
      <c r="K27" s="21"/>
      <c r="L27" s="21">
        <f t="shared" si="2"/>
        <v>21600</v>
      </c>
      <c r="M27" s="21"/>
      <c r="N27" s="21">
        <f t="shared" si="3"/>
        <v>21600</v>
      </c>
      <c r="O27" s="23"/>
    </row>
    <row r="28" spans="1:15" s="24" customFormat="1" ht="16.5" customHeight="1">
      <c r="A28" s="21">
        <v>25</v>
      </c>
      <c r="B28" s="22" t="s">
        <v>34</v>
      </c>
      <c r="C28" s="21">
        <f t="shared" si="1"/>
        <v>20</v>
      </c>
      <c r="D28" s="21"/>
      <c r="E28" s="21"/>
      <c r="F28" s="21"/>
      <c r="G28" s="21"/>
      <c r="H28" s="21"/>
      <c r="I28" s="21"/>
      <c r="J28" s="21">
        <v>20</v>
      </c>
      <c r="K28" s="21">
        <v>60</v>
      </c>
      <c r="L28" s="21">
        <f t="shared" si="2"/>
        <v>18000</v>
      </c>
      <c r="M28" s="21"/>
      <c r="N28" s="21">
        <f t="shared" si="3"/>
        <v>18000</v>
      </c>
      <c r="O28" s="23"/>
    </row>
    <row r="29" spans="1:15" s="24" customFormat="1" ht="16.5" customHeight="1">
      <c r="A29" s="21">
        <v>26</v>
      </c>
      <c r="B29" s="22" t="s">
        <v>35</v>
      </c>
      <c r="C29" s="21">
        <f t="shared" si="1"/>
        <v>50</v>
      </c>
      <c r="D29" s="21">
        <v>9</v>
      </c>
      <c r="E29" s="21">
        <v>27</v>
      </c>
      <c r="F29" s="21">
        <v>41</v>
      </c>
      <c r="G29" s="21">
        <v>123</v>
      </c>
      <c r="H29" s="21"/>
      <c r="I29" s="21"/>
      <c r="J29" s="21"/>
      <c r="K29" s="21"/>
      <c r="L29" s="21">
        <f t="shared" si="2"/>
        <v>65400</v>
      </c>
      <c r="M29" s="21"/>
      <c r="N29" s="21">
        <f t="shared" si="3"/>
        <v>65400</v>
      </c>
      <c r="O29" s="23"/>
    </row>
    <row r="30" spans="1:15" s="24" customFormat="1" ht="16.5" customHeight="1">
      <c r="A30" s="21">
        <v>27</v>
      </c>
      <c r="B30" s="22" t="s">
        <v>36</v>
      </c>
      <c r="C30" s="21">
        <f t="shared" si="1"/>
        <v>63</v>
      </c>
      <c r="D30" s="21"/>
      <c r="E30" s="21"/>
      <c r="F30" s="21"/>
      <c r="G30" s="21"/>
      <c r="H30" s="21"/>
      <c r="I30" s="21"/>
      <c r="J30" s="21">
        <v>63</v>
      </c>
      <c r="K30" s="21">
        <v>189</v>
      </c>
      <c r="L30" s="21">
        <f t="shared" si="2"/>
        <v>56700</v>
      </c>
      <c r="M30" s="21"/>
      <c r="N30" s="21">
        <f t="shared" si="3"/>
        <v>56700</v>
      </c>
      <c r="O30" s="23"/>
    </row>
    <row r="31" spans="1:15" s="24" customFormat="1" ht="16.5" customHeight="1">
      <c r="A31" s="21">
        <v>28</v>
      </c>
      <c r="B31" s="22" t="s">
        <v>37</v>
      </c>
      <c r="C31" s="21">
        <f t="shared" si="1"/>
        <v>59</v>
      </c>
      <c r="D31" s="21">
        <v>19</v>
      </c>
      <c r="E31" s="21">
        <v>57</v>
      </c>
      <c r="F31" s="21">
        <v>40</v>
      </c>
      <c r="G31" s="21">
        <v>120</v>
      </c>
      <c r="H31" s="21"/>
      <c r="I31" s="21"/>
      <c r="J31" s="21"/>
      <c r="K31" s="21"/>
      <c r="L31" s="21">
        <f t="shared" si="2"/>
        <v>82200</v>
      </c>
      <c r="M31" s="21"/>
      <c r="N31" s="21">
        <f t="shared" si="3"/>
        <v>82200</v>
      </c>
      <c r="O31" s="23"/>
    </row>
    <row r="32" spans="1:15" s="24" customFormat="1" ht="16.5" customHeight="1">
      <c r="A32" s="21">
        <v>29</v>
      </c>
      <c r="B32" s="22" t="s">
        <v>38</v>
      </c>
      <c r="C32" s="21">
        <f t="shared" si="1"/>
        <v>13</v>
      </c>
      <c r="D32" s="21"/>
      <c r="E32" s="21"/>
      <c r="F32" s="21">
        <v>13</v>
      </c>
      <c r="G32" s="21">
        <v>39</v>
      </c>
      <c r="H32" s="21"/>
      <c r="I32" s="21"/>
      <c r="J32" s="21"/>
      <c r="K32" s="21"/>
      <c r="L32" s="21">
        <f t="shared" si="2"/>
        <v>15600</v>
      </c>
      <c r="M32" s="21"/>
      <c r="N32" s="21">
        <f t="shared" si="3"/>
        <v>15600</v>
      </c>
      <c r="O32" s="23"/>
    </row>
    <row r="33" spans="1:15" s="24" customFormat="1" ht="16.5" customHeight="1">
      <c r="A33" s="21">
        <v>30</v>
      </c>
      <c r="B33" s="22" t="s">
        <v>39</v>
      </c>
      <c r="C33" s="21">
        <f t="shared" si="1"/>
        <v>16</v>
      </c>
      <c r="D33" s="21"/>
      <c r="E33" s="21"/>
      <c r="F33" s="21"/>
      <c r="G33" s="21"/>
      <c r="H33" s="21">
        <v>16</v>
      </c>
      <c r="I33" s="21">
        <v>48</v>
      </c>
      <c r="J33" s="21"/>
      <c r="K33" s="21"/>
      <c r="L33" s="21">
        <f t="shared" si="2"/>
        <v>16800</v>
      </c>
      <c r="M33" s="21"/>
      <c r="N33" s="21">
        <f t="shared" si="3"/>
        <v>16800</v>
      </c>
      <c r="O33" s="23"/>
    </row>
    <row r="34" spans="1:15" s="24" customFormat="1" ht="16.5" customHeight="1">
      <c r="A34" s="21">
        <v>31</v>
      </c>
      <c r="B34" s="22" t="s">
        <v>40</v>
      </c>
      <c r="C34" s="21">
        <f t="shared" si="1"/>
        <v>46</v>
      </c>
      <c r="D34" s="21"/>
      <c r="E34" s="21"/>
      <c r="F34" s="21"/>
      <c r="G34" s="21"/>
      <c r="H34" s="21"/>
      <c r="I34" s="21"/>
      <c r="J34" s="21">
        <v>46</v>
      </c>
      <c r="K34" s="21">
        <v>137</v>
      </c>
      <c r="L34" s="21">
        <f t="shared" si="2"/>
        <v>41100</v>
      </c>
      <c r="M34" s="21"/>
      <c r="N34" s="21">
        <f t="shared" si="3"/>
        <v>41100</v>
      </c>
      <c r="O34" s="23"/>
    </row>
    <row r="35" spans="1:15" s="24" customFormat="1" ht="16.5" customHeight="1">
      <c r="A35" s="21">
        <v>32</v>
      </c>
      <c r="B35" s="22" t="s">
        <v>14</v>
      </c>
      <c r="C35" s="21">
        <f t="shared" si="1"/>
        <v>21</v>
      </c>
      <c r="D35" s="21"/>
      <c r="E35" s="21"/>
      <c r="F35" s="21"/>
      <c r="G35" s="21"/>
      <c r="H35" s="21"/>
      <c r="I35" s="21"/>
      <c r="J35" s="21">
        <v>21</v>
      </c>
      <c r="K35" s="21">
        <v>63</v>
      </c>
      <c r="L35" s="21">
        <f t="shared" si="2"/>
        <v>18900</v>
      </c>
      <c r="M35" s="21"/>
      <c r="N35" s="21">
        <f t="shared" si="3"/>
        <v>18900</v>
      </c>
      <c r="O35" s="23"/>
    </row>
    <row r="36" spans="1:15" s="24" customFormat="1" ht="16.5" customHeight="1">
      <c r="A36" s="21">
        <v>33</v>
      </c>
      <c r="B36" s="22" t="s">
        <v>41</v>
      </c>
      <c r="C36" s="21">
        <f t="shared" si="1"/>
        <v>43</v>
      </c>
      <c r="D36" s="21">
        <v>8</v>
      </c>
      <c r="E36" s="21">
        <v>24</v>
      </c>
      <c r="F36" s="21">
        <v>35</v>
      </c>
      <c r="G36" s="21">
        <v>101</v>
      </c>
      <c r="H36" s="21"/>
      <c r="I36" s="21"/>
      <c r="J36" s="21"/>
      <c r="K36" s="21"/>
      <c r="L36" s="21">
        <f t="shared" si="2"/>
        <v>54800</v>
      </c>
      <c r="M36" s="21"/>
      <c r="N36" s="21">
        <f t="shared" si="3"/>
        <v>54800</v>
      </c>
      <c r="O36" s="23"/>
    </row>
    <row r="37" spans="1:15" s="24" customFormat="1" ht="16.5" customHeight="1">
      <c r="A37" s="21">
        <v>34</v>
      </c>
      <c r="B37" s="22" t="s">
        <v>42</v>
      </c>
      <c r="C37" s="21">
        <f t="shared" si="1"/>
        <v>51</v>
      </c>
      <c r="D37" s="21"/>
      <c r="E37" s="21"/>
      <c r="F37" s="21"/>
      <c r="G37" s="21"/>
      <c r="H37" s="21">
        <v>51</v>
      </c>
      <c r="I37" s="21">
        <v>153</v>
      </c>
      <c r="J37" s="21"/>
      <c r="K37" s="21"/>
      <c r="L37" s="21">
        <f t="shared" si="2"/>
        <v>53550</v>
      </c>
      <c r="M37" s="21"/>
      <c r="N37" s="21">
        <f t="shared" si="3"/>
        <v>53550</v>
      </c>
      <c r="O37" s="23"/>
    </row>
    <row r="38" spans="1:15" s="24" customFormat="1" ht="16.5" customHeight="1">
      <c r="A38" s="21">
        <v>35</v>
      </c>
      <c r="B38" s="22" t="s">
        <v>43</v>
      </c>
      <c r="C38" s="21">
        <f t="shared" si="1"/>
        <v>21</v>
      </c>
      <c r="D38" s="21"/>
      <c r="E38" s="21"/>
      <c r="F38" s="21"/>
      <c r="G38" s="21"/>
      <c r="H38" s="21">
        <v>21</v>
      </c>
      <c r="I38" s="21">
        <v>63</v>
      </c>
      <c r="J38" s="21"/>
      <c r="K38" s="21"/>
      <c r="L38" s="21">
        <f t="shared" si="2"/>
        <v>22050</v>
      </c>
      <c r="M38" s="21"/>
      <c r="N38" s="21">
        <f t="shared" si="3"/>
        <v>22050</v>
      </c>
      <c r="O38" s="23"/>
    </row>
    <row r="39" spans="1:15" s="24" customFormat="1" ht="16.5" customHeight="1">
      <c r="A39" s="21">
        <v>36</v>
      </c>
      <c r="B39" s="22" t="s">
        <v>59</v>
      </c>
      <c r="C39" s="21">
        <f t="shared" si="1"/>
        <v>13</v>
      </c>
      <c r="D39" s="21">
        <v>6</v>
      </c>
      <c r="E39" s="21">
        <v>18</v>
      </c>
      <c r="F39" s="21"/>
      <c r="G39" s="21"/>
      <c r="H39" s="21">
        <v>7</v>
      </c>
      <c r="I39" s="21">
        <v>21</v>
      </c>
      <c r="J39" s="21"/>
      <c r="K39" s="21"/>
      <c r="L39" s="21">
        <f t="shared" si="2"/>
        <v>18150</v>
      </c>
      <c r="M39" s="21"/>
      <c r="N39" s="21">
        <f t="shared" si="3"/>
        <v>18150</v>
      </c>
      <c r="O39" s="23"/>
    </row>
    <row r="40" spans="1:15" s="24" customFormat="1" ht="16.5" customHeight="1">
      <c r="A40" s="21">
        <v>37</v>
      </c>
      <c r="B40" s="22" t="s">
        <v>44</v>
      </c>
      <c r="C40" s="21">
        <f t="shared" si="1"/>
        <v>24</v>
      </c>
      <c r="D40" s="21"/>
      <c r="E40" s="21"/>
      <c r="F40" s="21"/>
      <c r="G40" s="21"/>
      <c r="H40" s="21"/>
      <c r="I40" s="21"/>
      <c r="J40" s="21">
        <v>24</v>
      </c>
      <c r="K40" s="21">
        <v>72</v>
      </c>
      <c r="L40" s="21">
        <f t="shared" si="2"/>
        <v>21600</v>
      </c>
      <c r="M40" s="21"/>
      <c r="N40" s="21">
        <f t="shared" si="3"/>
        <v>21600</v>
      </c>
      <c r="O40" s="23"/>
    </row>
    <row r="41" spans="1:15" s="24" customFormat="1" ht="16.5" customHeight="1">
      <c r="A41" s="21">
        <v>38</v>
      </c>
      <c r="B41" s="22" t="s">
        <v>45</v>
      </c>
      <c r="C41" s="21">
        <v>18</v>
      </c>
      <c r="D41" s="21"/>
      <c r="E41" s="21"/>
      <c r="F41" s="21"/>
      <c r="G41" s="21"/>
      <c r="H41" s="21" t="s">
        <v>60</v>
      </c>
      <c r="I41" s="21"/>
      <c r="J41" s="21">
        <v>15</v>
      </c>
      <c r="K41" s="21">
        <v>45</v>
      </c>
      <c r="L41" s="21">
        <f t="shared" si="2"/>
        <v>13500</v>
      </c>
      <c r="M41" s="21"/>
      <c r="N41" s="21">
        <f t="shared" si="3"/>
        <v>13500</v>
      </c>
      <c r="O41" s="23"/>
    </row>
    <row r="42" spans="1:15" s="24" customFormat="1" ht="16.5" customHeight="1">
      <c r="A42" s="21">
        <v>39</v>
      </c>
      <c r="B42" s="22" t="s">
        <v>46</v>
      </c>
      <c r="C42" s="21">
        <f t="shared" si="1"/>
        <v>7</v>
      </c>
      <c r="D42" s="21"/>
      <c r="E42" s="21"/>
      <c r="F42" s="21"/>
      <c r="G42" s="21"/>
      <c r="H42" s="21"/>
      <c r="I42" s="21"/>
      <c r="J42" s="21">
        <v>7</v>
      </c>
      <c r="K42" s="21">
        <v>21</v>
      </c>
      <c r="L42" s="21">
        <f t="shared" si="2"/>
        <v>6300</v>
      </c>
      <c r="M42" s="21"/>
      <c r="N42" s="21">
        <f t="shared" si="3"/>
        <v>6300</v>
      </c>
      <c r="O42" s="23"/>
    </row>
    <row r="43" spans="1:15" s="24" customFormat="1" ht="16.5" customHeight="1">
      <c r="A43" s="21">
        <v>40</v>
      </c>
      <c r="B43" s="22" t="s">
        <v>47</v>
      </c>
      <c r="C43" s="21">
        <f t="shared" si="1"/>
        <v>26</v>
      </c>
      <c r="D43" s="21"/>
      <c r="E43" s="21"/>
      <c r="F43" s="21"/>
      <c r="G43" s="21"/>
      <c r="H43" s="21">
        <v>2</v>
      </c>
      <c r="I43" s="21">
        <v>6</v>
      </c>
      <c r="J43" s="21">
        <v>24</v>
      </c>
      <c r="K43" s="21">
        <v>72</v>
      </c>
      <c r="L43" s="21">
        <f t="shared" si="2"/>
        <v>23700</v>
      </c>
      <c r="M43" s="21"/>
      <c r="N43" s="21">
        <f t="shared" si="3"/>
        <v>23700</v>
      </c>
      <c r="O43" s="23"/>
    </row>
    <row r="44" spans="1:15" s="24" customFormat="1" ht="16.5" customHeight="1">
      <c r="A44" s="21">
        <v>41</v>
      </c>
      <c r="B44" s="22" t="s">
        <v>48</v>
      </c>
      <c r="C44" s="21">
        <f t="shared" si="1"/>
        <v>16</v>
      </c>
      <c r="D44" s="21"/>
      <c r="E44" s="21"/>
      <c r="F44" s="21">
        <v>16</v>
      </c>
      <c r="G44" s="21">
        <v>48</v>
      </c>
      <c r="H44" s="21"/>
      <c r="I44" s="21"/>
      <c r="J44" s="21"/>
      <c r="K44" s="21"/>
      <c r="L44" s="21">
        <f t="shared" si="2"/>
        <v>19200</v>
      </c>
      <c r="M44" s="21"/>
      <c r="N44" s="21">
        <f t="shared" si="3"/>
        <v>19200</v>
      </c>
      <c r="O44" s="23"/>
    </row>
    <row r="45" spans="1:15" s="24" customFormat="1" ht="16.5" customHeight="1">
      <c r="A45" s="21">
        <v>42</v>
      </c>
      <c r="B45" s="22" t="s">
        <v>49</v>
      </c>
      <c r="C45" s="21">
        <f t="shared" si="1"/>
        <v>10</v>
      </c>
      <c r="D45" s="21"/>
      <c r="E45" s="21"/>
      <c r="F45" s="21"/>
      <c r="G45" s="21"/>
      <c r="H45" s="21"/>
      <c r="I45" s="21"/>
      <c r="J45" s="21">
        <v>10</v>
      </c>
      <c r="K45" s="21">
        <v>29</v>
      </c>
      <c r="L45" s="21">
        <f t="shared" si="2"/>
        <v>8700</v>
      </c>
      <c r="M45" s="21"/>
      <c r="N45" s="21">
        <f t="shared" si="3"/>
        <v>8700</v>
      </c>
      <c r="O45" s="23"/>
    </row>
    <row r="46" spans="1:15" s="24" customFormat="1" ht="16.5" customHeight="1">
      <c r="A46" s="21">
        <v>43</v>
      </c>
      <c r="B46" s="22" t="s">
        <v>50</v>
      </c>
      <c r="C46" s="21">
        <f t="shared" si="1"/>
        <v>15</v>
      </c>
      <c r="D46" s="21"/>
      <c r="E46" s="21"/>
      <c r="F46" s="21">
        <v>15</v>
      </c>
      <c r="G46" s="21">
        <v>45</v>
      </c>
      <c r="H46" s="21"/>
      <c r="I46" s="21"/>
      <c r="J46" s="21"/>
      <c r="K46" s="21"/>
      <c r="L46" s="21">
        <f t="shared" si="2"/>
        <v>18000</v>
      </c>
      <c r="M46" s="21"/>
      <c r="N46" s="21">
        <f t="shared" si="3"/>
        <v>18000</v>
      </c>
      <c r="O46" s="23"/>
    </row>
    <row r="47" spans="1:15" s="24" customFormat="1" ht="16.5" customHeight="1">
      <c r="A47" s="21">
        <v>44</v>
      </c>
      <c r="B47" s="22" t="s">
        <v>51</v>
      </c>
      <c r="C47" s="21">
        <f t="shared" si="1"/>
        <v>19</v>
      </c>
      <c r="D47" s="21"/>
      <c r="E47" s="21"/>
      <c r="F47" s="21"/>
      <c r="G47" s="21"/>
      <c r="H47" s="21"/>
      <c r="I47" s="21"/>
      <c r="J47" s="21">
        <v>19</v>
      </c>
      <c r="K47" s="21">
        <v>57</v>
      </c>
      <c r="L47" s="21">
        <f t="shared" si="2"/>
        <v>17100</v>
      </c>
      <c r="M47" s="21"/>
      <c r="N47" s="21">
        <f t="shared" si="3"/>
        <v>17100</v>
      </c>
      <c r="O47" s="23"/>
    </row>
    <row r="48" spans="1:15" s="24" customFormat="1" ht="16.5" customHeight="1">
      <c r="A48" s="21">
        <v>45</v>
      </c>
      <c r="B48" s="22" t="s">
        <v>52</v>
      </c>
      <c r="C48" s="21">
        <f t="shared" si="1"/>
        <v>17</v>
      </c>
      <c r="D48" s="21"/>
      <c r="E48" s="21"/>
      <c r="F48" s="21"/>
      <c r="G48" s="21"/>
      <c r="H48" s="21">
        <v>17</v>
      </c>
      <c r="I48" s="21">
        <v>51</v>
      </c>
      <c r="J48" s="21"/>
      <c r="K48" s="21"/>
      <c r="L48" s="21">
        <f t="shared" si="2"/>
        <v>17850</v>
      </c>
      <c r="M48" s="21"/>
      <c r="N48" s="21">
        <f t="shared" si="3"/>
        <v>17850</v>
      </c>
      <c r="O48" s="23"/>
    </row>
    <row r="49" spans="1:15" s="24" customFormat="1" ht="16.5" customHeight="1">
      <c r="A49" s="21">
        <v>46</v>
      </c>
      <c r="B49" s="22" t="s">
        <v>2</v>
      </c>
      <c r="C49" s="21">
        <f t="shared" si="1"/>
        <v>20</v>
      </c>
      <c r="D49" s="21"/>
      <c r="E49" s="21"/>
      <c r="F49" s="21"/>
      <c r="G49" s="21"/>
      <c r="H49" s="21">
        <v>20</v>
      </c>
      <c r="I49" s="21">
        <v>60</v>
      </c>
      <c r="J49" s="21"/>
      <c r="K49" s="21"/>
      <c r="L49" s="21">
        <f t="shared" si="2"/>
        <v>21000</v>
      </c>
      <c r="M49" s="21"/>
      <c r="N49" s="21">
        <f t="shared" si="3"/>
        <v>21000</v>
      </c>
      <c r="O49" s="23"/>
    </row>
    <row r="50" spans="1:15" s="24" customFormat="1" ht="16.5" customHeight="1">
      <c r="A50" s="21">
        <v>47</v>
      </c>
      <c r="B50" s="22" t="s">
        <v>53</v>
      </c>
      <c r="C50" s="21">
        <f t="shared" si="1"/>
        <v>21</v>
      </c>
      <c r="D50" s="21"/>
      <c r="E50" s="21"/>
      <c r="F50" s="21">
        <v>21</v>
      </c>
      <c r="G50" s="21">
        <v>63</v>
      </c>
      <c r="H50" s="21"/>
      <c r="I50" s="21"/>
      <c r="J50" s="21"/>
      <c r="K50" s="21"/>
      <c r="L50" s="21">
        <f t="shared" si="2"/>
        <v>25200</v>
      </c>
      <c r="M50" s="21"/>
      <c r="N50" s="21">
        <f t="shared" si="3"/>
        <v>25200</v>
      </c>
      <c r="O50" s="23"/>
    </row>
    <row r="51" spans="1:15" s="24" customFormat="1" ht="16.5" customHeight="1">
      <c r="A51" s="21">
        <v>48</v>
      </c>
      <c r="B51" s="22" t="s">
        <v>54</v>
      </c>
      <c r="C51" s="21">
        <f t="shared" si="1"/>
        <v>20</v>
      </c>
      <c r="D51" s="21"/>
      <c r="E51" s="21"/>
      <c r="F51" s="21"/>
      <c r="G51" s="21"/>
      <c r="H51" s="21"/>
      <c r="I51" s="21"/>
      <c r="J51" s="21">
        <v>20</v>
      </c>
      <c r="K51" s="21">
        <v>60</v>
      </c>
      <c r="L51" s="21">
        <f t="shared" si="2"/>
        <v>18000</v>
      </c>
      <c r="M51" s="21"/>
      <c r="N51" s="21">
        <f t="shared" si="3"/>
        <v>18000</v>
      </c>
      <c r="O51" s="23"/>
    </row>
    <row r="52" spans="1:15" s="24" customFormat="1" ht="16.5" customHeight="1" hidden="1">
      <c r="A52" s="21">
        <v>57</v>
      </c>
      <c r="B52" s="22" t="s">
        <v>55</v>
      </c>
      <c r="C52" s="21">
        <f>D52+F52+H52+J52</f>
        <v>0</v>
      </c>
      <c r="D52" s="21"/>
      <c r="E52" s="21"/>
      <c r="F52" s="21"/>
      <c r="G52" s="21"/>
      <c r="H52" s="21"/>
      <c r="I52" s="21"/>
      <c r="J52" s="21"/>
      <c r="K52" s="21"/>
      <c r="L52" s="21">
        <f t="shared" si="2"/>
        <v>0</v>
      </c>
      <c r="M52" s="21"/>
      <c r="N52" s="21">
        <f t="shared" si="3"/>
        <v>0</v>
      </c>
      <c r="O52" s="23"/>
    </row>
    <row r="53" spans="1:15" ht="42.75" customHeight="1">
      <c r="A53" s="59" t="s">
        <v>61</v>
      </c>
      <c r="B53" s="59"/>
      <c r="E53" s="53" t="s">
        <v>66</v>
      </c>
      <c r="F53" s="53"/>
      <c r="G53" s="53"/>
      <c r="H53" s="53"/>
      <c r="I53" s="53"/>
      <c r="J53" s="53"/>
      <c r="K53" s="53"/>
      <c r="N53" s="53"/>
      <c r="O53" s="53"/>
    </row>
  </sheetData>
  <sheetProtection/>
  <mergeCells count="17">
    <mergeCell ref="N53:O53"/>
    <mergeCell ref="B2:B4"/>
    <mergeCell ref="C3:C4"/>
    <mergeCell ref="C2:K2"/>
    <mergeCell ref="J3:K3"/>
    <mergeCell ref="N2:N4"/>
    <mergeCell ref="M2:M4"/>
    <mergeCell ref="A53:B53"/>
    <mergeCell ref="E53:K53"/>
    <mergeCell ref="A1:O1"/>
    <mergeCell ref="A5:B5"/>
    <mergeCell ref="D3:E3"/>
    <mergeCell ref="F3:G3"/>
    <mergeCell ref="H3:I3"/>
    <mergeCell ref="L2:L4"/>
    <mergeCell ref="O2:O4"/>
    <mergeCell ref="A2:A4"/>
  </mergeCells>
  <printOptions/>
  <pageMargins left="0.29" right="0.15" top="0.35" bottom="0.36" header="0.41" footer="0.3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2" ySplit="5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44" sqref="N44"/>
    </sheetView>
  </sheetViews>
  <sheetFormatPr defaultColWidth="9.00390625" defaultRowHeight="14.25"/>
  <cols>
    <col min="1" max="1" width="7.125" style="18" customWidth="1"/>
    <col min="2" max="2" width="12.25390625" style="18" customWidth="1"/>
    <col min="3" max="3" width="8.25390625" style="18" customWidth="1"/>
    <col min="4" max="11" width="5.50390625" style="18" customWidth="1"/>
    <col min="12" max="12" width="9.25390625" style="18" hidden="1" customWidth="1"/>
    <col min="13" max="13" width="0.2421875" style="18" customWidth="1"/>
    <col min="14" max="14" width="9.50390625" style="18" customWidth="1"/>
    <col min="15" max="15" width="5.125" style="25" customWidth="1"/>
    <col min="16" max="16384" width="9.00390625" style="18" customWidth="1"/>
  </cols>
  <sheetData>
    <row r="1" spans="1:15" ht="45.75" customHeight="1">
      <c r="A1" s="37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7" t="s">
        <v>4</v>
      </c>
      <c r="B2" s="47" t="s">
        <v>5</v>
      </c>
      <c r="C2" s="54" t="s">
        <v>6</v>
      </c>
      <c r="D2" s="53"/>
      <c r="E2" s="53"/>
      <c r="F2" s="53"/>
      <c r="G2" s="53"/>
      <c r="H2" s="53"/>
      <c r="I2" s="53"/>
      <c r="J2" s="53"/>
      <c r="K2" s="55"/>
      <c r="L2" s="47" t="s">
        <v>62</v>
      </c>
      <c r="M2" s="56"/>
      <c r="N2" s="47" t="s">
        <v>3</v>
      </c>
      <c r="O2" s="50" t="s">
        <v>8</v>
      </c>
    </row>
    <row r="3" spans="1:15" ht="24.75" customHeight="1">
      <c r="A3" s="48"/>
      <c r="B3" s="48"/>
      <c r="C3" s="47" t="s">
        <v>9</v>
      </c>
      <c r="D3" s="46" t="s">
        <v>10</v>
      </c>
      <c r="E3" s="46"/>
      <c r="F3" s="46" t="s">
        <v>11</v>
      </c>
      <c r="G3" s="46"/>
      <c r="H3" s="46" t="s">
        <v>12</v>
      </c>
      <c r="I3" s="46"/>
      <c r="J3" s="46" t="s">
        <v>13</v>
      </c>
      <c r="K3" s="46"/>
      <c r="L3" s="48"/>
      <c r="M3" s="57"/>
      <c r="N3" s="48"/>
      <c r="O3" s="51"/>
    </row>
    <row r="4" spans="1:15" ht="24.75" customHeight="1">
      <c r="A4" s="49"/>
      <c r="B4" s="49"/>
      <c r="C4" s="49"/>
      <c r="D4" s="19" t="s">
        <v>0</v>
      </c>
      <c r="E4" s="19" t="s">
        <v>1</v>
      </c>
      <c r="F4" s="19" t="s">
        <v>0</v>
      </c>
      <c r="G4" s="19" t="s">
        <v>1</v>
      </c>
      <c r="H4" s="19" t="s">
        <v>0</v>
      </c>
      <c r="I4" s="19" t="s">
        <v>1</v>
      </c>
      <c r="J4" s="19" t="s">
        <v>0</v>
      </c>
      <c r="K4" s="19" t="s">
        <v>1</v>
      </c>
      <c r="L4" s="49"/>
      <c r="M4" s="58"/>
      <c r="N4" s="49"/>
      <c r="O4" s="52"/>
    </row>
    <row r="5" spans="1:15" ht="16.5" customHeight="1">
      <c r="A5" s="46" t="s">
        <v>7</v>
      </c>
      <c r="B5" s="46"/>
      <c r="C5" s="19">
        <f aca="true" t="shared" si="0" ref="C5:L5">SUM(C6:C51)</f>
        <v>1204</v>
      </c>
      <c r="D5" s="19">
        <f t="shared" si="0"/>
        <v>75</v>
      </c>
      <c r="E5" s="19">
        <f t="shared" si="0"/>
        <v>189</v>
      </c>
      <c r="F5" s="19">
        <f t="shared" si="0"/>
        <v>306</v>
      </c>
      <c r="G5" s="19">
        <f t="shared" si="0"/>
        <v>802</v>
      </c>
      <c r="H5" s="19">
        <f t="shared" si="0"/>
        <v>313</v>
      </c>
      <c r="I5" s="19">
        <f t="shared" si="0"/>
        <v>865</v>
      </c>
      <c r="J5" s="19">
        <f t="shared" si="0"/>
        <v>508</v>
      </c>
      <c r="K5" s="19">
        <f t="shared" si="0"/>
        <v>1373</v>
      </c>
      <c r="L5" s="19">
        <f t="shared" si="0"/>
        <v>1148850</v>
      </c>
      <c r="M5" s="19"/>
      <c r="N5" s="19">
        <f>SUM(N6:N51)</f>
        <v>1148850</v>
      </c>
      <c r="O5" s="20"/>
    </row>
    <row r="6" spans="1:15" s="2" customFormat="1" ht="16.5" customHeight="1">
      <c r="A6" s="1">
        <v>1</v>
      </c>
      <c r="B6" s="26" t="s">
        <v>84</v>
      </c>
      <c r="C6" s="1">
        <f aca="true" t="shared" si="1" ref="C6:C51">D6+F6+H6+J6</f>
        <v>12</v>
      </c>
      <c r="D6" s="1"/>
      <c r="E6" s="1"/>
      <c r="F6" s="1"/>
      <c r="G6" s="1"/>
      <c r="H6" s="1">
        <v>12</v>
      </c>
      <c r="I6" s="1">
        <v>31</v>
      </c>
      <c r="J6" s="1"/>
      <c r="K6" s="1"/>
      <c r="L6" s="1">
        <f aca="true" t="shared" si="2" ref="L6:L52">E6*600+G6*400+I6*350+K6*300</f>
        <v>10850</v>
      </c>
      <c r="M6" s="1"/>
      <c r="N6" s="1">
        <f aca="true" t="shared" si="3" ref="N6:N52">L6+M6</f>
        <v>10850</v>
      </c>
      <c r="O6" s="27"/>
    </row>
    <row r="7" spans="1:15" s="2" customFormat="1" ht="16.5" customHeight="1">
      <c r="A7" s="1">
        <v>3</v>
      </c>
      <c r="B7" s="26" t="s">
        <v>16</v>
      </c>
      <c r="C7" s="1">
        <f t="shared" si="1"/>
        <v>6</v>
      </c>
      <c r="D7" s="1"/>
      <c r="E7" s="1"/>
      <c r="F7" s="1"/>
      <c r="G7" s="1"/>
      <c r="H7" s="1">
        <v>6</v>
      </c>
      <c r="I7" s="1">
        <v>18</v>
      </c>
      <c r="J7" s="1"/>
      <c r="K7" s="1"/>
      <c r="L7" s="1">
        <f t="shared" si="2"/>
        <v>6300</v>
      </c>
      <c r="M7" s="1"/>
      <c r="N7" s="1">
        <f t="shared" si="3"/>
        <v>6300</v>
      </c>
      <c r="O7" s="27"/>
    </row>
    <row r="8" spans="1:15" s="2" customFormat="1" ht="16.5" customHeight="1">
      <c r="A8" s="1">
        <v>4</v>
      </c>
      <c r="B8" s="26" t="s">
        <v>69</v>
      </c>
      <c r="C8" s="1">
        <f t="shared" si="1"/>
        <v>18</v>
      </c>
      <c r="D8" s="1"/>
      <c r="E8" s="1"/>
      <c r="F8" s="1"/>
      <c r="G8" s="1"/>
      <c r="H8" s="1">
        <v>18</v>
      </c>
      <c r="I8" s="1">
        <v>53</v>
      </c>
      <c r="J8" s="1"/>
      <c r="K8" s="1"/>
      <c r="L8" s="1">
        <f t="shared" si="2"/>
        <v>18550</v>
      </c>
      <c r="M8" s="1"/>
      <c r="N8" s="1">
        <f t="shared" si="3"/>
        <v>18550</v>
      </c>
      <c r="O8" s="27"/>
    </row>
    <row r="9" spans="1:15" s="2" customFormat="1" ht="16.5" customHeight="1">
      <c r="A9" s="1">
        <v>5</v>
      </c>
      <c r="B9" s="26" t="s">
        <v>77</v>
      </c>
      <c r="C9" s="1">
        <f t="shared" si="1"/>
        <v>34</v>
      </c>
      <c r="D9" s="1"/>
      <c r="E9" s="1"/>
      <c r="F9" s="1"/>
      <c r="G9" s="1"/>
      <c r="H9" s="1">
        <v>10</v>
      </c>
      <c r="I9" s="1">
        <v>30</v>
      </c>
      <c r="J9" s="1">
        <v>24</v>
      </c>
      <c r="K9" s="1">
        <v>72</v>
      </c>
      <c r="L9" s="1">
        <f t="shared" si="2"/>
        <v>32100</v>
      </c>
      <c r="M9" s="1"/>
      <c r="N9" s="1">
        <f t="shared" si="3"/>
        <v>32100</v>
      </c>
      <c r="O9" s="27"/>
    </row>
    <row r="10" spans="1:15" s="2" customFormat="1" ht="16.5" customHeight="1">
      <c r="A10" s="1">
        <v>6</v>
      </c>
      <c r="B10" s="26" t="s">
        <v>86</v>
      </c>
      <c r="C10" s="1">
        <f t="shared" si="1"/>
        <v>18</v>
      </c>
      <c r="D10" s="1"/>
      <c r="E10" s="1"/>
      <c r="F10" s="1"/>
      <c r="G10" s="1"/>
      <c r="H10" s="1"/>
      <c r="I10" s="1"/>
      <c r="J10" s="1">
        <v>18</v>
      </c>
      <c r="K10" s="1">
        <v>52</v>
      </c>
      <c r="L10" s="1">
        <f t="shared" si="2"/>
        <v>15600</v>
      </c>
      <c r="M10" s="1"/>
      <c r="N10" s="1">
        <f t="shared" si="3"/>
        <v>15600</v>
      </c>
      <c r="O10" s="27"/>
    </row>
    <row r="11" spans="1:15" s="2" customFormat="1" ht="16.5" customHeight="1">
      <c r="A11" s="1">
        <v>7</v>
      </c>
      <c r="B11" s="26" t="s">
        <v>70</v>
      </c>
      <c r="C11" s="1">
        <f t="shared" si="1"/>
        <v>22</v>
      </c>
      <c r="D11" s="1"/>
      <c r="E11" s="1"/>
      <c r="F11" s="1"/>
      <c r="G11" s="1"/>
      <c r="H11" s="1"/>
      <c r="I11" s="1"/>
      <c r="J11" s="1">
        <v>22</v>
      </c>
      <c r="K11" s="1">
        <v>64</v>
      </c>
      <c r="L11" s="1">
        <f t="shared" si="2"/>
        <v>19200</v>
      </c>
      <c r="M11" s="1"/>
      <c r="N11" s="1">
        <f t="shared" si="3"/>
        <v>19200</v>
      </c>
      <c r="O11" s="27"/>
    </row>
    <row r="12" spans="1:15" s="2" customFormat="1" ht="16.5" customHeight="1">
      <c r="A12" s="1">
        <v>8</v>
      </c>
      <c r="B12" s="26" t="s">
        <v>21</v>
      </c>
      <c r="C12" s="1">
        <f t="shared" si="1"/>
        <v>5</v>
      </c>
      <c r="D12" s="1">
        <v>5</v>
      </c>
      <c r="E12" s="1">
        <v>13</v>
      </c>
      <c r="F12" s="1"/>
      <c r="G12" s="1"/>
      <c r="H12" s="1"/>
      <c r="I12" s="1"/>
      <c r="J12" s="1"/>
      <c r="K12" s="1"/>
      <c r="L12" s="1">
        <f t="shared" si="2"/>
        <v>7800</v>
      </c>
      <c r="M12" s="1"/>
      <c r="N12" s="1">
        <f t="shared" si="3"/>
        <v>7800</v>
      </c>
      <c r="O12" s="27"/>
    </row>
    <row r="13" spans="1:15" s="2" customFormat="1" ht="16.5" customHeight="1">
      <c r="A13" s="1">
        <v>9</v>
      </c>
      <c r="B13" s="26" t="s">
        <v>87</v>
      </c>
      <c r="C13" s="1">
        <f t="shared" si="1"/>
        <v>17</v>
      </c>
      <c r="D13" s="1"/>
      <c r="E13" s="1"/>
      <c r="F13" s="1"/>
      <c r="G13" s="1"/>
      <c r="H13" s="1">
        <v>17</v>
      </c>
      <c r="I13" s="1">
        <v>51</v>
      </c>
      <c r="J13" s="1"/>
      <c r="K13" s="1"/>
      <c r="L13" s="1">
        <f t="shared" si="2"/>
        <v>17850</v>
      </c>
      <c r="M13" s="1"/>
      <c r="N13" s="1">
        <f t="shared" si="3"/>
        <v>17850</v>
      </c>
      <c r="O13" s="27"/>
    </row>
    <row r="14" spans="1:15" s="2" customFormat="1" ht="16.5" customHeight="1">
      <c r="A14" s="1">
        <v>10</v>
      </c>
      <c r="B14" s="26" t="s">
        <v>23</v>
      </c>
      <c r="C14" s="1">
        <f t="shared" si="1"/>
        <v>24</v>
      </c>
      <c r="D14" s="1"/>
      <c r="E14" s="1"/>
      <c r="F14" s="1">
        <v>24</v>
      </c>
      <c r="G14" s="1">
        <v>69</v>
      </c>
      <c r="H14" s="1"/>
      <c r="I14" s="1"/>
      <c r="J14" s="1"/>
      <c r="K14" s="1"/>
      <c r="L14" s="1">
        <f t="shared" si="2"/>
        <v>27600</v>
      </c>
      <c r="M14" s="1"/>
      <c r="N14" s="1">
        <f t="shared" si="3"/>
        <v>27600</v>
      </c>
      <c r="O14" s="27"/>
    </row>
    <row r="15" spans="1:15" s="2" customFormat="1" ht="16.5" customHeight="1">
      <c r="A15" s="1">
        <v>11</v>
      </c>
      <c r="B15" s="26" t="s">
        <v>74</v>
      </c>
      <c r="C15" s="1">
        <f t="shared" si="1"/>
        <v>33</v>
      </c>
      <c r="D15" s="1">
        <v>3</v>
      </c>
      <c r="E15" s="1">
        <v>6</v>
      </c>
      <c r="F15" s="1">
        <v>30</v>
      </c>
      <c r="G15" s="1">
        <v>84</v>
      </c>
      <c r="H15" s="1"/>
      <c r="I15" s="1"/>
      <c r="J15" s="1"/>
      <c r="K15" s="1"/>
      <c r="L15" s="1">
        <f t="shared" si="2"/>
        <v>37200</v>
      </c>
      <c r="M15" s="1"/>
      <c r="N15" s="1">
        <f t="shared" si="3"/>
        <v>37200</v>
      </c>
      <c r="O15" s="27"/>
    </row>
    <row r="16" spans="1:15" s="2" customFormat="1" ht="15" customHeight="1">
      <c r="A16" s="1">
        <v>12</v>
      </c>
      <c r="B16" s="26" t="s">
        <v>76</v>
      </c>
      <c r="C16" s="1">
        <f t="shared" si="1"/>
        <v>7</v>
      </c>
      <c r="D16" s="1"/>
      <c r="E16" s="1"/>
      <c r="F16" s="1"/>
      <c r="G16" s="1"/>
      <c r="H16" s="1">
        <v>7</v>
      </c>
      <c r="I16" s="1">
        <v>21</v>
      </c>
      <c r="J16" s="1"/>
      <c r="K16" s="1"/>
      <c r="L16" s="1">
        <f t="shared" si="2"/>
        <v>7350</v>
      </c>
      <c r="M16" s="1"/>
      <c r="N16" s="1">
        <f t="shared" si="3"/>
        <v>7350</v>
      </c>
      <c r="O16" s="27"/>
    </row>
    <row r="17" spans="1:15" s="2" customFormat="1" ht="16.5" customHeight="1">
      <c r="A17" s="1">
        <v>13</v>
      </c>
      <c r="B17" s="26" t="s">
        <v>26</v>
      </c>
      <c r="C17" s="1">
        <f t="shared" si="1"/>
        <v>19</v>
      </c>
      <c r="D17" s="1"/>
      <c r="E17" s="1"/>
      <c r="F17" s="1"/>
      <c r="G17" s="1"/>
      <c r="H17" s="1">
        <v>19</v>
      </c>
      <c r="I17" s="1">
        <v>53</v>
      </c>
      <c r="J17" s="1"/>
      <c r="K17" s="1"/>
      <c r="L17" s="1">
        <f t="shared" si="2"/>
        <v>18550</v>
      </c>
      <c r="M17" s="1"/>
      <c r="N17" s="1">
        <f t="shared" si="3"/>
        <v>18550</v>
      </c>
      <c r="O17" s="27"/>
    </row>
    <row r="18" spans="1:15" s="2" customFormat="1" ht="16.5" customHeight="1">
      <c r="A18" s="1">
        <v>14</v>
      </c>
      <c r="B18" s="26" t="s">
        <v>82</v>
      </c>
      <c r="C18" s="1">
        <f t="shared" si="1"/>
        <v>19</v>
      </c>
      <c r="D18" s="1"/>
      <c r="E18" s="1"/>
      <c r="F18" s="1"/>
      <c r="G18" s="1"/>
      <c r="H18" s="1">
        <v>19</v>
      </c>
      <c r="I18" s="1">
        <v>54</v>
      </c>
      <c r="J18" s="1"/>
      <c r="K18" s="1"/>
      <c r="L18" s="1">
        <f t="shared" si="2"/>
        <v>18900</v>
      </c>
      <c r="M18" s="1"/>
      <c r="N18" s="1">
        <f t="shared" si="3"/>
        <v>18900</v>
      </c>
      <c r="O18" s="27"/>
    </row>
    <row r="19" spans="1:15" s="2" customFormat="1" ht="16.5" customHeight="1">
      <c r="A19" s="1">
        <v>15</v>
      </c>
      <c r="B19" s="26" t="s">
        <v>79</v>
      </c>
      <c r="C19" s="1">
        <f t="shared" si="1"/>
        <v>16</v>
      </c>
      <c r="D19" s="1"/>
      <c r="E19" s="1"/>
      <c r="F19" s="1"/>
      <c r="G19" s="1"/>
      <c r="H19" s="1">
        <v>16</v>
      </c>
      <c r="I19" s="1">
        <v>41</v>
      </c>
      <c r="J19" s="1"/>
      <c r="K19" s="1"/>
      <c r="L19" s="1">
        <f t="shared" si="2"/>
        <v>14350</v>
      </c>
      <c r="M19" s="1"/>
      <c r="N19" s="1">
        <f t="shared" si="3"/>
        <v>14350</v>
      </c>
      <c r="O19" s="27"/>
    </row>
    <row r="20" spans="1:15" s="2" customFormat="1" ht="16.5" customHeight="1">
      <c r="A20" s="1">
        <v>16</v>
      </c>
      <c r="B20" s="26" t="s">
        <v>71</v>
      </c>
      <c r="C20" s="1">
        <f t="shared" si="1"/>
        <v>37</v>
      </c>
      <c r="D20" s="1"/>
      <c r="E20" s="1"/>
      <c r="F20" s="1"/>
      <c r="G20" s="1"/>
      <c r="H20" s="1">
        <v>4</v>
      </c>
      <c r="I20" s="1">
        <v>11</v>
      </c>
      <c r="J20" s="1">
        <v>33</v>
      </c>
      <c r="K20" s="1">
        <v>84</v>
      </c>
      <c r="L20" s="1">
        <f t="shared" si="2"/>
        <v>29050</v>
      </c>
      <c r="M20" s="1"/>
      <c r="N20" s="1">
        <f t="shared" si="3"/>
        <v>29050</v>
      </c>
      <c r="O20" s="27"/>
    </row>
    <row r="21" spans="1:15" s="2" customFormat="1" ht="16.5" customHeight="1">
      <c r="A21" s="1">
        <v>17</v>
      </c>
      <c r="B21" s="26" t="s">
        <v>72</v>
      </c>
      <c r="C21" s="1">
        <f t="shared" si="1"/>
        <v>48</v>
      </c>
      <c r="D21" s="1">
        <v>7</v>
      </c>
      <c r="E21" s="1">
        <v>20</v>
      </c>
      <c r="F21" s="1"/>
      <c r="G21" s="1"/>
      <c r="H21" s="1">
        <v>41</v>
      </c>
      <c r="I21" s="1">
        <v>105</v>
      </c>
      <c r="J21" s="1"/>
      <c r="K21" s="1"/>
      <c r="L21" s="1">
        <f t="shared" si="2"/>
        <v>48750</v>
      </c>
      <c r="M21" s="1"/>
      <c r="N21" s="1">
        <f t="shared" si="3"/>
        <v>48750</v>
      </c>
      <c r="O21" s="27"/>
    </row>
    <row r="22" spans="1:15" s="2" customFormat="1" ht="16.5" customHeight="1">
      <c r="A22" s="1">
        <v>18</v>
      </c>
      <c r="B22" s="26" t="s">
        <v>88</v>
      </c>
      <c r="C22" s="1">
        <f t="shared" si="1"/>
        <v>42</v>
      </c>
      <c r="D22" s="1">
        <v>2</v>
      </c>
      <c r="E22" s="1">
        <v>5</v>
      </c>
      <c r="F22" s="1"/>
      <c r="G22" s="1"/>
      <c r="H22" s="1"/>
      <c r="I22" s="1"/>
      <c r="J22" s="1">
        <v>40</v>
      </c>
      <c r="K22" s="1">
        <v>105</v>
      </c>
      <c r="L22" s="1">
        <f t="shared" si="2"/>
        <v>34500</v>
      </c>
      <c r="M22" s="1"/>
      <c r="N22" s="1">
        <f t="shared" si="3"/>
        <v>34500</v>
      </c>
      <c r="O22" s="27"/>
    </row>
    <row r="23" spans="1:15" s="2" customFormat="1" ht="16.5" customHeight="1">
      <c r="A23" s="1">
        <v>19</v>
      </c>
      <c r="B23" s="26" t="s">
        <v>89</v>
      </c>
      <c r="C23" s="1">
        <f t="shared" si="1"/>
        <v>5</v>
      </c>
      <c r="D23" s="1"/>
      <c r="E23" s="1"/>
      <c r="F23" s="1"/>
      <c r="G23" s="1"/>
      <c r="H23" s="1">
        <v>5</v>
      </c>
      <c r="I23" s="1">
        <v>12</v>
      </c>
      <c r="J23" s="1"/>
      <c r="K23" s="1"/>
      <c r="L23" s="1">
        <f t="shared" si="2"/>
        <v>4200</v>
      </c>
      <c r="M23" s="1"/>
      <c r="N23" s="1">
        <f t="shared" si="3"/>
        <v>4200</v>
      </c>
      <c r="O23" s="27" t="s">
        <v>90</v>
      </c>
    </row>
    <row r="24" spans="1:15" s="2" customFormat="1" ht="16.5" customHeight="1">
      <c r="A24" s="1">
        <v>20</v>
      </c>
      <c r="B24" s="26" t="s">
        <v>83</v>
      </c>
      <c r="C24" s="1">
        <f t="shared" si="1"/>
        <v>80</v>
      </c>
      <c r="D24" s="1">
        <v>7</v>
      </c>
      <c r="E24" s="1">
        <v>19</v>
      </c>
      <c r="F24" s="1">
        <v>5</v>
      </c>
      <c r="G24" s="1">
        <v>14</v>
      </c>
      <c r="H24" s="1"/>
      <c r="I24" s="1"/>
      <c r="J24" s="1">
        <v>68</v>
      </c>
      <c r="K24" s="1">
        <v>176</v>
      </c>
      <c r="L24" s="1">
        <f t="shared" si="2"/>
        <v>69800</v>
      </c>
      <c r="M24" s="1"/>
      <c r="N24" s="1">
        <f t="shared" si="3"/>
        <v>69800</v>
      </c>
      <c r="O24" s="27"/>
    </row>
    <row r="25" spans="1:15" s="2" customFormat="1" ht="16.5" customHeight="1">
      <c r="A25" s="1">
        <v>22</v>
      </c>
      <c r="B25" s="26" t="s">
        <v>75</v>
      </c>
      <c r="C25" s="1">
        <f t="shared" si="1"/>
        <v>29</v>
      </c>
      <c r="D25" s="1">
        <v>2</v>
      </c>
      <c r="E25" s="1">
        <v>4</v>
      </c>
      <c r="F25" s="1">
        <v>27</v>
      </c>
      <c r="G25" s="1">
        <v>76</v>
      </c>
      <c r="H25" s="1"/>
      <c r="I25" s="1"/>
      <c r="J25" s="1"/>
      <c r="K25" s="1"/>
      <c r="L25" s="1">
        <f t="shared" si="2"/>
        <v>32800</v>
      </c>
      <c r="M25" s="1"/>
      <c r="N25" s="1">
        <f t="shared" si="3"/>
        <v>32800</v>
      </c>
      <c r="O25" s="27"/>
    </row>
    <row r="26" spans="1:15" s="2" customFormat="1" ht="16.5" customHeight="1">
      <c r="A26" s="1">
        <v>23</v>
      </c>
      <c r="B26" s="26" t="s">
        <v>32</v>
      </c>
      <c r="C26" s="1">
        <f t="shared" si="1"/>
        <v>24</v>
      </c>
      <c r="D26" s="1"/>
      <c r="E26" s="1"/>
      <c r="F26" s="1"/>
      <c r="G26" s="1"/>
      <c r="H26" s="1"/>
      <c r="I26" s="1"/>
      <c r="J26" s="1">
        <v>24</v>
      </c>
      <c r="K26" s="1">
        <v>66</v>
      </c>
      <c r="L26" s="1">
        <f t="shared" si="2"/>
        <v>19800</v>
      </c>
      <c r="M26" s="1"/>
      <c r="N26" s="1">
        <f t="shared" si="3"/>
        <v>19800</v>
      </c>
      <c r="O26" s="27"/>
    </row>
    <row r="27" spans="1:15" s="2" customFormat="1" ht="16.5" customHeight="1">
      <c r="A27" s="1">
        <v>24</v>
      </c>
      <c r="B27" s="26" t="s">
        <v>91</v>
      </c>
      <c r="C27" s="1">
        <f t="shared" si="1"/>
        <v>18</v>
      </c>
      <c r="D27" s="1"/>
      <c r="E27" s="1"/>
      <c r="F27" s="1">
        <v>18</v>
      </c>
      <c r="G27" s="1">
        <v>52</v>
      </c>
      <c r="H27" s="1"/>
      <c r="I27" s="1"/>
      <c r="J27" s="1"/>
      <c r="K27" s="1"/>
      <c r="L27" s="1">
        <f t="shared" si="2"/>
        <v>20800</v>
      </c>
      <c r="M27" s="1"/>
      <c r="N27" s="1">
        <f t="shared" si="3"/>
        <v>20800</v>
      </c>
      <c r="O27" s="27"/>
    </row>
    <row r="28" spans="1:15" s="2" customFormat="1" ht="16.5" customHeight="1">
      <c r="A28" s="1">
        <v>25</v>
      </c>
      <c r="B28" s="26" t="s">
        <v>34</v>
      </c>
      <c r="C28" s="1">
        <f t="shared" si="1"/>
        <v>22</v>
      </c>
      <c r="D28" s="1"/>
      <c r="E28" s="1"/>
      <c r="F28" s="1"/>
      <c r="G28" s="1"/>
      <c r="H28" s="1"/>
      <c r="I28" s="1"/>
      <c r="J28" s="1">
        <v>22</v>
      </c>
      <c r="K28" s="1">
        <v>60</v>
      </c>
      <c r="L28" s="1">
        <f t="shared" si="2"/>
        <v>18000</v>
      </c>
      <c r="M28" s="1"/>
      <c r="N28" s="1">
        <f t="shared" si="3"/>
        <v>18000</v>
      </c>
      <c r="O28" s="27"/>
    </row>
    <row r="29" spans="1:15" s="2" customFormat="1" ht="16.5" customHeight="1">
      <c r="A29" s="1">
        <v>26</v>
      </c>
      <c r="B29" s="26" t="s">
        <v>80</v>
      </c>
      <c r="C29" s="1">
        <f t="shared" si="1"/>
        <v>59</v>
      </c>
      <c r="D29" s="1">
        <v>12</v>
      </c>
      <c r="E29" s="1">
        <v>26</v>
      </c>
      <c r="F29" s="1">
        <v>47</v>
      </c>
      <c r="G29" s="1">
        <v>116</v>
      </c>
      <c r="H29" s="1"/>
      <c r="I29" s="1"/>
      <c r="J29" s="1"/>
      <c r="K29" s="1"/>
      <c r="L29" s="1">
        <f t="shared" si="2"/>
        <v>62000</v>
      </c>
      <c r="M29" s="1"/>
      <c r="N29" s="1">
        <f t="shared" si="3"/>
        <v>62000</v>
      </c>
      <c r="O29" s="27"/>
    </row>
    <row r="30" spans="1:15" s="2" customFormat="1" ht="16.5" customHeight="1">
      <c r="A30" s="1">
        <v>27</v>
      </c>
      <c r="B30" s="26" t="s">
        <v>78</v>
      </c>
      <c r="C30" s="1">
        <f t="shared" si="1"/>
        <v>63</v>
      </c>
      <c r="D30" s="1"/>
      <c r="E30" s="1"/>
      <c r="F30" s="1"/>
      <c r="G30" s="1"/>
      <c r="H30" s="1"/>
      <c r="I30" s="1"/>
      <c r="J30" s="1">
        <v>63</v>
      </c>
      <c r="K30" s="1">
        <v>165</v>
      </c>
      <c r="L30" s="1">
        <f t="shared" si="2"/>
        <v>49500</v>
      </c>
      <c r="M30" s="1"/>
      <c r="N30" s="1">
        <f t="shared" si="3"/>
        <v>49500</v>
      </c>
      <c r="O30" s="27"/>
    </row>
    <row r="31" spans="1:15" s="2" customFormat="1" ht="16.5" customHeight="1">
      <c r="A31" s="1">
        <v>28</v>
      </c>
      <c r="B31" s="26" t="s">
        <v>37</v>
      </c>
      <c r="C31" s="1">
        <f t="shared" si="1"/>
        <v>68</v>
      </c>
      <c r="D31" s="1">
        <v>19</v>
      </c>
      <c r="E31" s="1">
        <v>55</v>
      </c>
      <c r="F31" s="1">
        <v>49</v>
      </c>
      <c r="G31" s="1">
        <v>109</v>
      </c>
      <c r="H31" s="1"/>
      <c r="I31" s="1"/>
      <c r="J31" s="1"/>
      <c r="K31" s="1"/>
      <c r="L31" s="1">
        <f t="shared" si="2"/>
        <v>76600</v>
      </c>
      <c r="M31" s="1"/>
      <c r="N31" s="1">
        <f t="shared" si="3"/>
        <v>76600</v>
      </c>
      <c r="O31" s="27"/>
    </row>
    <row r="32" spans="1:15" s="2" customFormat="1" ht="16.5" customHeight="1">
      <c r="A32" s="1">
        <v>29</v>
      </c>
      <c r="B32" s="26" t="s">
        <v>38</v>
      </c>
      <c r="C32" s="1">
        <f t="shared" si="1"/>
        <v>15</v>
      </c>
      <c r="D32" s="1"/>
      <c r="E32" s="1"/>
      <c r="F32" s="1">
        <v>15</v>
      </c>
      <c r="G32" s="1">
        <v>38</v>
      </c>
      <c r="H32" s="1"/>
      <c r="I32" s="1"/>
      <c r="J32" s="1"/>
      <c r="K32" s="1"/>
      <c r="L32" s="1">
        <f t="shared" si="2"/>
        <v>15200</v>
      </c>
      <c r="M32" s="1"/>
      <c r="N32" s="1">
        <f t="shared" si="3"/>
        <v>15200</v>
      </c>
      <c r="O32" s="27"/>
    </row>
    <row r="33" spans="1:15" s="2" customFormat="1" ht="16.5" customHeight="1">
      <c r="A33" s="1">
        <v>30</v>
      </c>
      <c r="B33" s="26" t="s">
        <v>92</v>
      </c>
      <c r="C33" s="1">
        <f t="shared" si="1"/>
        <v>16</v>
      </c>
      <c r="D33" s="1"/>
      <c r="E33" s="1"/>
      <c r="F33" s="1"/>
      <c r="G33" s="1"/>
      <c r="H33" s="1">
        <v>16</v>
      </c>
      <c r="I33" s="1">
        <v>47</v>
      </c>
      <c r="J33" s="1"/>
      <c r="K33" s="1"/>
      <c r="L33" s="1">
        <f t="shared" si="2"/>
        <v>16450</v>
      </c>
      <c r="M33" s="1"/>
      <c r="N33" s="1">
        <f t="shared" si="3"/>
        <v>16450</v>
      </c>
      <c r="O33" s="27"/>
    </row>
    <row r="34" spans="1:15" s="2" customFormat="1" ht="16.5" customHeight="1">
      <c r="A34" s="1">
        <v>31</v>
      </c>
      <c r="B34" s="26" t="s">
        <v>85</v>
      </c>
      <c r="C34" s="1">
        <f t="shared" si="1"/>
        <v>47</v>
      </c>
      <c r="D34" s="1"/>
      <c r="E34" s="1"/>
      <c r="F34" s="1"/>
      <c r="G34" s="1"/>
      <c r="H34" s="1"/>
      <c r="I34" s="1"/>
      <c r="J34" s="1">
        <v>47</v>
      </c>
      <c r="K34" s="1">
        <v>123</v>
      </c>
      <c r="L34" s="1">
        <f t="shared" si="2"/>
        <v>36900</v>
      </c>
      <c r="M34" s="1"/>
      <c r="N34" s="1">
        <f t="shared" si="3"/>
        <v>36900</v>
      </c>
      <c r="O34" s="27"/>
    </row>
    <row r="35" spans="1:15" s="2" customFormat="1" ht="16.5" customHeight="1">
      <c r="A35" s="1">
        <v>32</v>
      </c>
      <c r="B35" s="26" t="s">
        <v>14</v>
      </c>
      <c r="C35" s="1">
        <f t="shared" si="1"/>
        <v>22</v>
      </c>
      <c r="D35" s="1"/>
      <c r="E35" s="1"/>
      <c r="F35" s="1"/>
      <c r="G35" s="1"/>
      <c r="H35" s="1"/>
      <c r="I35" s="1"/>
      <c r="J35" s="1">
        <v>22</v>
      </c>
      <c r="K35" s="1">
        <v>63</v>
      </c>
      <c r="L35" s="1">
        <f t="shared" si="2"/>
        <v>18900</v>
      </c>
      <c r="M35" s="1"/>
      <c r="N35" s="1">
        <f t="shared" si="3"/>
        <v>18900</v>
      </c>
      <c r="O35" s="27"/>
    </row>
    <row r="36" spans="1:15" s="2" customFormat="1" ht="16.5" customHeight="1">
      <c r="A36" s="1">
        <v>33</v>
      </c>
      <c r="B36" s="26" t="s">
        <v>41</v>
      </c>
      <c r="C36" s="1">
        <f t="shared" si="1"/>
        <v>46</v>
      </c>
      <c r="D36" s="1">
        <v>9</v>
      </c>
      <c r="E36" s="1">
        <v>23</v>
      </c>
      <c r="F36" s="1">
        <v>37</v>
      </c>
      <c r="G36" s="1">
        <v>91</v>
      </c>
      <c r="H36" s="1"/>
      <c r="I36" s="1"/>
      <c r="J36" s="1"/>
      <c r="K36" s="1"/>
      <c r="L36" s="1">
        <f t="shared" si="2"/>
        <v>50200</v>
      </c>
      <c r="M36" s="1"/>
      <c r="N36" s="1">
        <f t="shared" si="3"/>
        <v>50200</v>
      </c>
      <c r="O36" s="27"/>
    </row>
    <row r="37" spans="1:15" s="2" customFormat="1" ht="16.5" customHeight="1">
      <c r="A37" s="1">
        <v>34</v>
      </c>
      <c r="B37" s="26" t="s">
        <v>42</v>
      </c>
      <c r="C37" s="1">
        <f t="shared" si="1"/>
        <v>51</v>
      </c>
      <c r="D37" s="1"/>
      <c r="E37" s="1"/>
      <c r="F37" s="1"/>
      <c r="G37" s="1"/>
      <c r="H37" s="1">
        <v>51</v>
      </c>
      <c r="I37" s="1">
        <v>146</v>
      </c>
      <c r="J37" s="1"/>
      <c r="K37" s="1"/>
      <c r="L37" s="1">
        <f t="shared" si="2"/>
        <v>51100</v>
      </c>
      <c r="M37" s="1"/>
      <c r="N37" s="1">
        <f t="shared" si="3"/>
        <v>51100</v>
      </c>
      <c r="O37" s="27"/>
    </row>
    <row r="38" spans="1:15" s="2" customFormat="1" ht="16.5" customHeight="1">
      <c r="A38" s="1">
        <v>35</v>
      </c>
      <c r="B38" s="26" t="s">
        <v>73</v>
      </c>
      <c r="C38" s="1">
        <f t="shared" si="1"/>
        <v>21</v>
      </c>
      <c r="D38" s="1"/>
      <c r="E38" s="1"/>
      <c r="F38" s="1"/>
      <c r="G38" s="1"/>
      <c r="H38" s="1">
        <v>21</v>
      </c>
      <c r="I38" s="1">
        <v>62</v>
      </c>
      <c r="J38" s="1"/>
      <c r="K38" s="1"/>
      <c r="L38" s="1">
        <f t="shared" si="2"/>
        <v>21700</v>
      </c>
      <c r="M38" s="1"/>
      <c r="N38" s="1">
        <f t="shared" si="3"/>
        <v>21700</v>
      </c>
      <c r="O38" s="27"/>
    </row>
    <row r="39" spans="1:15" s="2" customFormat="1" ht="16.5" customHeight="1">
      <c r="A39" s="1">
        <v>36</v>
      </c>
      <c r="B39" s="26" t="s">
        <v>81</v>
      </c>
      <c r="C39" s="1">
        <f t="shared" si="1"/>
        <v>19</v>
      </c>
      <c r="D39" s="1">
        <v>9</v>
      </c>
      <c r="E39" s="1">
        <v>18</v>
      </c>
      <c r="F39" s="1"/>
      <c r="G39" s="1"/>
      <c r="H39" s="1">
        <v>10</v>
      </c>
      <c r="I39" s="1">
        <v>19</v>
      </c>
      <c r="J39" s="1"/>
      <c r="K39" s="1"/>
      <c r="L39" s="1">
        <f t="shared" si="2"/>
        <v>17450</v>
      </c>
      <c r="M39" s="1"/>
      <c r="N39" s="1">
        <f t="shared" si="3"/>
        <v>17450</v>
      </c>
      <c r="O39" s="27"/>
    </row>
    <row r="40" spans="1:15" s="2" customFormat="1" ht="16.5" customHeight="1">
      <c r="A40" s="1">
        <v>37</v>
      </c>
      <c r="B40" s="26" t="s">
        <v>44</v>
      </c>
      <c r="C40" s="1">
        <f t="shared" si="1"/>
        <v>27</v>
      </c>
      <c r="D40" s="1"/>
      <c r="E40" s="1"/>
      <c r="F40" s="1"/>
      <c r="G40" s="1"/>
      <c r="H40" s="1"/>
      <c r="I40" s="1"/>
      <c r="J40" s="1">
        <v>27</v>
      </c>
      <c r="K40" s="1">
        <v>76</v>
      </c>
      <c r="L40" s="1">
        <f t="shared" si="2"/>
        <v>22800</v>
      </c>
      <c r="M40" s="1"/>
      <c r="N40" s="1">
        <f t="shared" si="3"/>
        <v>22800</v>
      </c>
      <c r="O40" s="27"/>
    </row>
    <row r="41" spans="1:15" s="2" customFormat="1" ht="16.5" customHeight="1">
      <c r="A41" s="1">
        <v>38</v>
      </c>
      <c r="B41" s="26" t="s">
        <v>45</v>
      </c>
      <c r="C41" s="1">
        <v>18</v>
      </c>
      <c r="D41" s="1"/>
      <c r="E41" s="1"/>
      <c r="F41" s="1"/>
      <c r="G41" s="1"/>
      <c r="H41" s="1" t="s">
        <v>60</v>
      </c>
      <c r="I41" s="1"/>
      <c r="J41" s="1">
        <v>16</v>
      </c>
      <c r="K41" s="1">
        <v>44</v>
      </c>
      <c r="L41" s="1">
        <f t="shared" si="2"/>
        <v>13200</v>
      </c>
      <c r="M41" s="1"/>
      <c r="N41" s="1">
        <f t="shared" si="3"/>
        <v>13200</v>
      </c>
      <c r="O41" s="27"/>
    </row>
    <row r="42" spans="1:15" s="2" customFormat="1" ht="16.5" customHeight="1">
      <c r="A42" s="1">
        <v>39</v>
      </c>
      <c r="B42" s="26" t="s">
        <v>46</v>
      </c>
      <c r="C42" s="1">
        <f t="shared" si="1"/>
        <v>7</v>
      </c>
      <c r="D42" s="1"/>
      <c r="E42" s="1"/>
      <c r="F42" s="1"/>
      <c r="G42" s="1"/>
      <c r="H42" s="1"/>
      <c r="I42" s="1"/>
      <c r="J42" s="1">
        <v>7</v>
      </c>
      <c r="K42" s="1">
        <v>15</v>
      </c>
      <c r="L42" s="1">
        <f t="shared" si="2"/>
        <v>4500</v>
      </c>
      <c r="M42" s="1"/>
      <c r="N42" s="1">
        <f t="shared" si="3"/>
        <v>4500</v>
      </c>
      <c r="O42" s="27"/>
    </row>
    <row r="43" spans="1:15" s="2" customFormat="1" ht="16.5" customHeight="1">
      <c r="A43" s="1">
        <v>40</v>
      </c>
      <c r="B43" s="26" t="s">
        <v>47</v>
      </c>
      <c r="C43" s="1">
        <f t="shared" si="1"/>
        <v>26</v>
      </c>
      <c r="D43" s="1"/>
      <c r="E43" s="1"/>
      <c r="F43" s="1"/>
      <c r="G43" s="1"/>
      <c r="H43" s="1">
        <v>2</v>
      </c>
      <c r="I43" s="1">
        <v>6</v>
      </c>
      <c r="J43" s="1">
        <v>24</v>
      </c>
      <c r="K43" s="1">
        <v>71</v>
      </c>
      <c r="L43" s="1">
        <f t="shared" si="2"/>
        <v>23400</v>
      </c>
      <c r="M43" s="1"/>
      <c r="N43" s="1">
        <f t="shared" si="3"/>
        <v>23400</v>
      </c>
      <c r="O43" s="27"/>
    </row>
    <row r="44" spans="1:15" s="2" customFormat="1" ht="16.5" customHeight="1">
      <c r="A44" s="1">
        <v>41</v>
      </c>
      <c r="B44" s="26" t="s">
        <v>48</v>
      </c>
      <c r="C44" s="1">
        <f t="shared" si="1"/>
        <v>17</v>
      </c>
      <c r="D44" s="1"/>
      <c r="E44" s="1"/>
      <c r="F44" s="1">
        <v>17</v>
      </c>
      <c r="G44" s="1">
        <v>48</v>
      </c>
      <c r="H44" s="1"/>
      <c r="I44" s="1"/>
      <c r="J44" s="1"/>
      <c r="K44" s="1"/>
      <c r="L44" s="1">
        <f t="shared" si="2"/>
        <v>19200</v>
      </c>
      <c r="M44" s="1"/>
      <c r="N44" s="1">
        <f t="shared" si="3"/>
        <v>19200</v>
      </c>
      <c r="O44" s="27"/>
    </row>
    <row r="45" spans="1:15" s="24" customFormat="1" ht="16.5" customHeight="1">
      <c r="A45" s="21">
        <v>42</v>
      </c>
      <c r="B45" s="22" t="s">
        <v>49</v>
      </c>
      <c r="C45" s="21">
        <f t="shared" si="1"/>
        <v>9</v>
      </c>
      <c r="D45" s="21"/>
      <c r="E45" s="21"/>
      <c r="F45" s="21"/>
      <c r="G45" s="21"/>
      <c r="H45" s="21"/>
      <c r="I45" s="21"/>
      <c r="J45" s="21">
        <v>9</v>
      </c>
      <c r="K45" s="21">
        <v>18</v>
      </c>
      <c r="L45" s="21">
        <f t="shared" si="2"/>
        <v>5400</v>
      </c>
      <c r="M45" s="21"/>
      <c r="N45" s="21">
        <f t="shared" si="3"/>
        <v>5400</v>
      </c>
      <c r="O45" s="23"/>
    </row>
    <row r="46" spans="1:15" s="2" customFormat="1" ht="16.5" customHeight="1">
      <c r="A46" s="1">
        <v>43</v>
      </c>
      <c r="B46" s="26" t="s">
        <v>50</v>
      </c>
      <c r="C46" s="1">
        <f t="shared" si="1"/>
        <v>15</v>
      </c>
      <c r="D46" s="1"/>
      <c r="E46" s="1"/>
      <c r="F46" s="1">
        <v>15</v>
      </c>
      <c r="G46" s="1">
        <v>43</v>
      </c>
      <c r="H46" s="1"/>
      <c r="I46" s="1"/>
      <c r="J46" s="1"/>
      <c r="K46" s="1"/>
      <c r="L46" s="1">
        <f t="shared" si="2"/>
        <v>17200</v>
      </c>
      <c r="M46" s="1"/>
      <c r="N46" s="1">
        <f t="shared" si="3"/>
        <v>17200</v>
      </c>
      <c r="O46" s="27"/>
    </row>
    <row r="47" spans="1:15" s="2" customFormat="1" ht="16.5" customHeight="1">
      <c r="A47" s="1">
        <v>44</v>
      </c>
      <c r="B47" s="26" t="s">
        <v>51</v>
      </c>
      <c r="C47" s="1">
        <f t="shared" si="1"/>
        <v>22</v>
      </c>
      <c r="D47" s="1"/>
      <c r="E47" s="1"/>
      <c r="F47" s="1"/>
      <c r="G47" s="1"/>
      <c r="H47" s="1"/>
      <c r="I47" s="1"/>
      <c r="J47" s="1">
        <v>22</v>
      </c>
      <c r="K47" s="1">
        <v>61</v>
      </c>
      <c r="L47" s="1">
        <f t="shared" si="2"/>
        <v>18300</v>
      </c>
      <c r="M47" s="1"/>
      <c r="N47" s="1">
        <f t="shared" si="3"/>
        <v>18300</v>
      </c>
      <c r="O47" s="27"/>
    </row>
    <row r="48" spans="1:15" s="2" customFormat="1" ht="16.5" customHeight="1">
      <c r="A48" s="1">
        <v>45</v>
      </c>
      <c r="B48" s="26" t="s">
        <v>52</v>
      </c>
      <c r="C48" s="1">
        <f t="shared" si="1"/>
        <v>19</v>
      </c>
      <c r="D48" s="1"/>
      <c r="E48" s="1"/>
      <c r="F48" s="1"/>
      <c r="G48" s="1"/>
      <c r="H48" s="1">
        <v>19</v>
      </c>
      <c r="I48" s="1">
        <v>50</v>
      </c>
      <c r="J48" s="1"/>
      <c r="K48" s="1"/>
      <c r="L48" s="1">
        <f t="shared" si="2"/>
        <v>17500</v>
      </c>
      <c r="M48" s="1"/>
      <c r="N48" s="1">
        <f t="shared" si="3"/>
        <v>17500</v>
      </c>
      <c r="O48" s="27"/>
    </row>
    <row r="49" spans="1:15" s="2" customFormat="1" ht="16.5" customHeight="1">
      <c r="A49" s="1">
        <v>46</v>
      </c>
      <c r="B49" s="26" t="s">
        <v>2</v>
      </c>
      <c r="C49" s="1">
        <f t="shared" si="1"/>
        <v>20</v>
      </c>
      <c r="D49" s="1"/>
      <c r="E49" s="1"/>
      <c r="F49" s="1"/>
      <c r="G49" s="1"/>
      <c r="H49" s="1">
        <v>20</v>
      </c>
      <c r="I49" s="1">
        <v>55</v>
      </c>
      <c r="J49" s="1"/>
      <c r="K49" s="1"/>
      <c r="L49" s="1">
        <f t="shared" si="2"/>
        <v>19250</v>
      </c>
      <c r="M49" s="1"/>
      <c r="N49" s="1">
        <f t="shared" si="3"/>
        <v>19250</v>
      </c>
      <c r="O49" s="27"/>
    </row>
    <row r="50" spans="1:15" s="2" customFormat="1" ht="16.5" customHeight="1">
      <c r="A50" s="1">
        <v>47</v>
      </c>
      <c r="B50" s="26" t="s">
        <v>53</v>
      </c>
      <c r="C50" s="1">
        <f t="shared" si="1"/>
        <v>22</v>
      </c>
      <c r="D50" s="1"/>
      <c r="E50" s="1"/>
      <c r="F50" s="1">
        <v>22</v>
      </c>
      <c r="G50" s="1">
        <v>62</v>
      </c>
      <c r="H50" s="1"/>
      <c r="I50" s="1"/>
      <c r="J50" s="1"/>
      <c r="K50" s="1"/>
      <c r="L50" s="1">
        <f t="shared" si="2"/>
        <v>24800</v>
      </c>
      <c r="M50" s="1"/>
      <c r="N50" s="1">
        <f t="shared" si="3"/>
        <v>24800</v>
      </c>
      <c r="O50" s="27"/>
    </row>
    <row r="51" spans="1:15" s="2" customFormat="1" ht="16.5" customHeight="1">
      <c r="A51" s="1">
        <v>48</v>
      </c>
      <c r="B51" s="26" t="s">
        <v>54</v>
      </c>
      <c r="C51" s="1">
        <f t="shared" si="1"/>
        <v>20</v>
      </c>
      <c r="D51" s="1"/>
      <c r="E51" s="1"/>
      <c r="F51" s="1"/>
      <c r="G51" s="1"/>
      <c r="H51" s="1"/>
      <c r="I51" s="1"/>
      <c r="J51" s="1">
        <v>20</v>
      </c>
      <c r="K51" s="1">
        <v>58</v>
      </c>
      <c r="L51" s="1">
        <f t="shared" si="2"/>
        <v>17400</v>
      </c>
      <c r="M51" s="1"/>
      <c r="N51" s="1">
        <f t="shared" si="3"/>
        <v>17400</v>
      </c>
      <c r="O51" s="27"/>
    </row>
    <row r="52" spans="1:15" s="24" customFormat="1" ht="16.5" customHeight="1" hidden="1">
      <c r="A52" s="21">
        <v>57</v>
      </c>
      <c r="B52" s="22" t="s">
        <v>55</v>
      </c>
      <c r="C52" s="21">
        <f>D52+F52+H52+J52</f>
        <v>0</v>
      </c>
      <c r="D52" s="21"/>
      <c r="E52" s="21"/>
      <c r="F52" s="21"/>
      <c r="G52" s="21"/>
      <c r="H52" s="21"/>
      <c r="I52" s="21"/>
      <c r="J52" s="21"/>
      <c r="K52" s="21"/>
      <c r="L52" s="21">
        <f t="shared" si="2"/>
        <v>0</v>
      </c>
      <c r="M52" s="21"/>
      <c r="N52" s="21">
        <f t="shared" si="3"/>
        <v>0</v>
      </c>
      <c r="O52" s="23"/>
    </row>
    <row r="53" spans="1:15" ht="42.75" customHeight="1">
      <c r="A53" s="59" t="s">
        <v>61</v>
      </c>
      <c r="B53" s="59"/>
      <c r="E53" s="36" t="s">
        <v>68</v>
      </c>
      <c r="F53" s="53"/>
      <c r="G53" s="53"/>
      <c r="H53" s="53"/>
      <c r="I53" s="53"/>
      <c r="J53" s="53"/>
      <c r="K53" s="53"/>
      <c r="N53" s="53"/>
      <c r="O53" s="53"/>
    </row>
  </sheetData>
  <sheetProtection/>
  <mergeCells count="17">
    <mergeCell ref="N53:O53"/>
    <mergeCell ref="J3:K3"/>
    <mergeCell ref="A1:O1"/>
    <mergeCell ref="O2:O4"/>
    <mergeCell ref="A2:A4"/>
    <mergeCell ref="B2:B4"/>
    <mergeCell ref="C2:K2"/>
    <mergeCell ref="L2:L4"/>
    <mergeCell ref="M2:M4"/>
    <mergeCell ref="N2:N4"/>
    <mergeCell ref="A5:B5"/>
    <mergeCell ref="D3:E3"/>
    <mergeCell ref="F3:G3"/>
    <mergeCell ref="H3:I3"/>
    <mergeCell ref="C3:C4"/>
    <mergeCell ref="A53:B53"/>
    <mergeCell ref="E53:K53"/>
  </mergeCells>
  <printOptions/>
  <pageMargins left="0.29" right="0.15" top="0.35" bottom="0.36" header="0.41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2021-11-23T03:37:45Z</cp:lastPrinted>
  <dcterms:created xsi:type="dcterms:W3CDTF">2014-04-30T07:06:06Z</dcterms:created>
  <dcterms:modified xsi:type="dcterms:W3CDTF">2021-11-29T06:45:02Z</dcterms:modified>
  <cp:category/>
  <cp:version/>
  <cp:contentType/>
  <cp:contentStatus/>
</cp:coreProperties>
</file>