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15" activeTab="0"/>
  </bookViews>
  <sheets>
    <sheet name="通畅" sheetId="1" r:id="rId1"/>
    <sheet name="Sheet2" sheetId="2" r:id="rId2"/>
    <sheet name="Sheet3" sheetId="3" r:id="rId3"/>
  </sheets>
  <definedNames>
    <definedName name="_xlnm._FilterDatabase" localSheetId="0" hidden="1">'通畅'!$A$5:$L$275</definedName>
    <definedName name="_xlnm.Print_Area" localSheetId="0">'通畅'!$A$1:$L$275</definedName>
    <definedName name="_xlnm.Print_Titles" localSheetId="0">'通畅'!$1:$4</definedName>
  </definedNames>
  <calcPr fullCalcOnLoad="1"/>
</workbook>
</file>

<file path=xl/sharedStrings.xml><?xml version="1.0" encoding="utf-8"?>
<sst xmlns="http://schemas.openxmlformats.org/spreadsheetml/2006/main" count="1755" uniqueCount="1151">
  <si>
    <t>序号</t>
  </si>
  <si>
    <t>街镇</t>
  </si>
  <si>
    <t>线路名称</t>
  </si>
  <si>
    <t>普查线路编码</t>
  </si>
  <si>
    <t>线路起点</t>
  </si>
  <si>
    <t>线路终点</t>
  </si>
  <si>
    <t>路面宽度（m）</t>
  </si>
  <si>
    <t>涉及村和村民小组</t>
  </si>
  <si>
    <t>是否涉及自然保护区（如涉及，选填核心区、缓冲区、实验区）</t>
  </si>
  <si>
    <t>备注</t>
  </si>
  <si>
    <t>古南街道</t>
  </si>
  <si>
    <t>毛狗洞</t>
  </si>
  <si>
    <t>土地塘</t>
  </si>
  <si>
    <t>重点村</t>
  </si>
  <si>
    <t>否</t>
  </si>
  <si>
    <t>坝上</t>
  </si>
  <si>
    <t>鹅凼</t>
  </si>
  <si>
    <t>方秋</t>
  </si>
  <si>
    <t>七老岗</t>
  </si>
  <si>
    <t>河坝</t>
  </si>
  <si>
    <t>吴家坝</t>
  </si>
  <si>
    <t>张元清岚垭</t>
  </si>
  <si>
    <t>石板老壳</t>
  </si>
  <si>
    <t>竹子沟</t>
  </si>
  <si>
    <t>何家沟</t>
  </si>
  <si>
    <t>大鱼塘</t>
  </si>
  <si>
    <t>沟里头</t>
  </si>
  <si>
    <t>岚垭</t>
  </si>
  <si>
    <t>早谷湾</t>
  </si>
  <si>
    <t>小计</t>
  </si>
  <si>
    <t>文龙街道</t>
  </si>
  <si>
    <t>大石包</t>
  </si>
  <si>
    <t>龙岗子</t>
  </si>
  <si>
    <t>WL229</t>
  </si>
  <si>
    <t>张家田</t>
  </si>
  <si>
    <t>回堂坝</t>
  </si>
  <si>
    <t>新挖</t>
  </si>
  <si>
    <t>桥坝村办公室</t>
  </si>
  <si>
    <t>石龙岗</t>
  </si>
  <si>
    <t>偏石岩</t>
  </si>
  <si>
    <t>大菜园</t>
  </si>
  <si>
    <t>WL128</t>
  </si>
  <si>
    <t>太阳湾</t>
  </si>
  <si>
    <t>石板边</t>
  </si>
  <si>
    <t>下湾</t>
  </si>
  <si>
    <t>罗丘子</t>
  </si>
  <si>
    <t>石板堂—天桥</t>
  </si>
  <si>
    <t>WL186</t>
  </si>
  <si>
    <t>石板堂</t>
  </si>
  <si>
    <t>天桥</t>
  </si>
  <si>
    <t>葫芦井</t>
  </si>
  <si>
    <t>长五间</t>
  </si>
  <si>
    <t>瓦厂—枣子坪</t>
  </si>
  <si>
    <t>WL180</t>
  </si>
  <si>
    <t>瓦厂</t>
  </si>
  <si>
    <t>枣子坪</t>
  </si>
  <si>
    <t>新农村—菜年岗</t>
  </si>
  <si>
    <t>新农村</t>
  </si>
  <si>
    <t>菜年岗</t>
  </si>
  <si>
    <t>WL185</t>
  </si>
  <si>
    <t>瓦厂岗</t>
  </si>
  <si>
    <t>过路岚垭</t>
  </si>
  <si>
    <t>美心猕猴桃基地支路1</t>
  </si>
  <si>
    <t>美心猕猴桃基地支路2</t>
  </si>
  <si>
    <t>三江街道</t>
  </si>
  <si>
    <t>办公室</t>
  </si>
  <si>
    <t>天城沟</t>
  </si>
  <si>
    <t>SA221</t>
  </si>
  <si>
    <t>天池塘</t>
  </si>
  <si>
    <t>大岗</t>
  </si>
  <si>
    <t>SA101</t>
  </si>
  <si>
    <t>乌龟石</t>
  </si>
  <si>
    <t>徐家沟</t>
  </si>
  <si>
    <t>SA203</t>
  </si>
  <si>
    <t>寨门新村</t>
  </si>
  <si>
    <t>大河沟</t>
  </si>
  <si>
    <t>小李路</t>
  </si>
  <si>
    <t>李家伺堂</t>
  </si>
  <si>
    <t>大坪一大屋基</t>
  </si>
  <si>
    <t>SA218</t>
  </si>
  <si>
    <t>大坪</t>
  </si>
  <si>
    <t>大屋基</t>
  </si>
  <si>
    <t>丝厂大桥</t>
  </si>
  <si>
    <t>白脊梁</t>
  </si>
  <si>
    <t>大坪岗</t>
  </si>
  <si>
    <t>小湾子</t>
  </si>
  <si>
    <t>上坝</t>
  </si>
  <si>
    <t>金银口</t>
  </si>
  <si>
    <t>周家大坪</t>
  </si>
  <si>
    <t>龙桥村3组杨家湾支路</t>
  </si>
  <si>
    <t>新房子</t>
  </si>
  <si>
    <t>瓦房</t>
  </si>
  <si>
    <t>来垭至水井湾公路</t>
  </si>
  <si>
    <t>来垭</t>
  </si>
  <si>
    <t>水井湾</t>
  </si>
  <si>
    <t>SA156</t>
  </si>
  <si>
    <t>刘家湾</t>
  </si>
  <si>
    <t>院子</t>
  </si>
  <si>
    <t>中岗</t>
  </si>
  <si>
    <t>转盘</t>
  </si>
  <si>
    <t>李家河沟支路</t>
  </si>
  <si>
    <t>石角镇</t>
  </si>
  <si>
    <t>苏儿岗</t>
  </si>
  <si>
    <t>罗山品</t>
  </si>
  <si>
    <t>青岗林</t>
  </si>
  <si>
    <t>堰塘</t>
  </si>
  <si>
    <t>下湾界</t>
  </si>
  <si>
    <t>SZ020</t>
  </si>
  <si>
    <t>天平</t>
  </si>
  <si>
    <t>毛家坝</t>
  </si>
  <si>
    <t>猫沟</t>
  </si>
  <si>
    <t>湾道桥头</t>
  </si>
  <si>
    <t>大建</t>
  </si>
  <si>
    <t>枯井岗</t>
  </si>
  <si>
    <t>SZ325</t>
  </si>
  <si>
    <t>山顶</t>
  </si>
  <si>
    <t>万家坪</t>
  </si>
  <si>
    <t>张泥沟</t>
  </si>
  <si>
    <t>杨先六处</t>
  </si>
  <si>
    <t>马鞍山</t>
  </si>
  <si>
    <t>姚家沟</t>
  </si>
  <si>
    <t>仰天窝</t>
  </si>
  <si>
    <t>五社上河沟</t>
  </si>
  <si>
    <t>SZ160</t>
  </si>
  <si>
    <t>欧家坝</t>
  </si>
  <si>
    <t>骆子坝</t>
  </si>
  <si>
    <t>鱼塘</t>
  </si>
  <si>
    <t>后山沟</t>
  </si>
  <si>
    <t>SZ128</t>
  </si>
  <si>
    <t>火土</t>
  </si>
  <si>
    <t>困龙沟</t>
  </si>
  <si>
    <t>黎福江背后</t>
  </si>
  <si>
    <t>岗上</t>
  </si>
  <si>
    <t>砖房</t>
  </si>
  <si>
    <t>东溪镇</t>
  </si>
  <si>
    <t>DX273</t>
  </si>
  <si>
    <t>石鞋样</t>
  </si>
  <si>
    <t>凉水洞</t>
  </si>
  <si>
    <t>DX217 DX218</t>
  </si>
  <si>
    <t>双龙湾</t>
  </si>
  <si>
    <t>DX083</t>
  </si>
  <si>
    <t>陶家岗</t>
  </si>
  <si>
    <t>花湾</t>
  </si>
  <si>
    <t>DX121</t>
  </si>
  <si>
    <t>新龙湾</t>
  </si>
  <si>
    <t>下大弯</t>
  </si>
  <si>
    <t>篆塘</t>
  </si>
  <si>
    <t>屋基湾</t>
  </si>
  <si>
    <t>DX163.160.162.157.158</t>
  </si>
  <si>
    <t>DX212</t>
  </si>
  <si>
    <t>柑子垭</t>
  </si>
  <si>
    <t>洞子</t>
  </si>
  <si>
    <t>4.5</t>
  </si>
  <si>
    <t>螺丝井桥</t>
  </si>
  <si>
    <t>黄石坝</t>
  </si>
  <si>
    <t>DX189</t>
  </si>
  <si>
    <t>金竹学校</t>
  </si>
  <si>
    <t>柴坝学校</t>
  </si>
  <si>
    <t>桥土湾</t>
  </si>
  <si>
    <t>DX415</t>
  </si>
  <si>
    <t>砖厂</t>
  </si>
  <si>
    <t>高铁站</t>
  </si>
  <si>
    <t>老贯坪</t>
  </si>
  <si>
    <t>赶水镇</t>
  </si>
  <si>
    <t>GS010</t>
  </si>
  <si>
    <t>竹林湾</t>
  </si>
  <si>
    <t>锅厂湾</t>
  </si>
  <si>
    <t>贫困村</t>
  </si>
  <si>
    <t>GS150</t>
  </si>
  <si>
    <t>杀牛场</t>
  </si>
  <si>
    <t>贵州界</t>
  </si>
  <si>
    <t>GS166</t>
  </si>
  <si>
    <t>沙堆堆</t>
  </si>
  <si>
    <t>李家扁</t>
  </si>
  <si>
    <t>GS122</t>
  </si>
  <si>
    <t>广山垭口</t>
  </si>
  <si>
    <t>广大山</t>
  </si>
  <si>
    <t>GS277</t>
  </si>
  <si>
    <t>GS326</t>
  </si>
  <si>
    <t>风门学校</t>
  </si>
  <si>
    <t>白善田</t>
  </si>
  <si>
    <t>GS327/GS328</t>
  </si>
  <si>
    <t>周家</t>
  </si>
  <si>
    <t>GS425</t>
  </si>
  <si>
    <t>观音岗</t>
  </si>
  <si>
    <t>沟口</t>
  </si>
  <si>
    <t>GS347</t>
  </si>
  <si>
    <t>大坳口</t>
  </si>
  <si>
    <t>石门坎</t>
  </si>
  <si>
    <t>同华煤矿</t>
  </si>
  <si>
    <t>城子上</t>
  </si>
  <si>
    <t>GS402</t>
  </si>
  <si>
    <t>豇豆坪</t>
  </si>
  <si>
    <t>黄桷山</t>
  </si>
  <si>
    <t>GS240</t>
  </si>
  <si>
    <t>老天窝</t>
  </si>
  <si>
    <t>杨青文</t>
  </si>
  <si>
    <t>马桑沟</t>
  </si>
  <si>
    <t>邓水丘</t>
  </si>
  <si>
    <t>藻渡村与梅子村连接</t>
  </si>
  <si>
    <t>观音寺</t>
  </si>
  <si>
    <t>团山堡</t>
  </si>
  <si>
    <t>打通镇</t>
  </si>
  <si>
    <t>大余路—卷洞桥公路</t>
  </si>
  <si>
    <t>DT081</t>
  </si>
  <si>
    <t>大余路</t>
  </si>
  <si>
    <t>卷洞桥</t>
  </si>
  <si>
    <t>大罗村农具厂社、卷洞桥社</t>
  </si>
  <si>
    <t xml:space="preserve"> 大余路（桂香林）—学校—苦下路公路</t>
  </si>
  <si>
    <t>DT078</t>
  </si>
  <si>
    <t>苦下路</t>
  </si>
  <si>
    <t>新田—彭家山公路</t>
  </si>
  <si>
    <t xml:space="preserve"> </t>
  </si>
  <si>
    <t>新田</t>
  </si>
  <si>
    <t>彭家山</t>
  </si>
  <si>
    <t>天星村彭家山社</t>
  </si>
  <si>
    <t>张家口—龙泉山庄</t>
  </si>
  <si>
    <t>张家口</t>
  </si>
  <si>
    <t>龙泉山庄</t>
  </si>
  <si>
    <t>吹角村</t>
  </si>
  <si>
    <t>高坎—钟盖顶</t>
  </si>
  <si>
    <t>高坎</t>
  </si>
  <si>
    <t>钟盖顶</t>
  </si>
  <si>
    <t>沿河村</t>
  </si>
  <si>
    <t>生期弯—吹角烂田沟</t>
  </si>
  <si>
    <t>DT178</t>
  </si>
  <si>
    <t>生期弯</t>
  </si>
  <si>
    <t>烂田沟</t>
  </si>
  <si>
    <t>下沟村</t>
  </si>
  <si>
    <t>沙坝社级路</t>
  </si>
  <si>
    <t>千口坡鱼池</t>
  </si>
  <si>
    <t>千口坡水池</t>
  </si>
  <si>
    <t>下沟村沙坝社</t>
  </si>
  <si>
    <t>大桥上—黄江岩</t>
  </si>
  <si>
    <t>DT258</t>
  </si>
  <si>
    <t>大桥上</t>
  </si>
  <si>
    <t>黄家岩</t>
  </si>
  <si>
    <t>余家村</t>
  </si>
  <si>
    <t>营盘上—漆树坪</t>
  </si>
  <si>
    <t>DT272</t>
  </si>
  <si>
    <t>营盘上</t>
  </si>
  <si>
    <t>漆树坪</t>
  </si>
  <si>
    <t>余家村龙爪沟</t>
  </si>
  <si>
    <t>箭竹岗—岩窝、青龙嘴—风簸厂</t>
  </si>
  <si>
    <t>DT267</t>
  </si>
  <si>
    <t>箭竹岗</t>
  </si>
  <si>
    <t>岩窝</t>
  </si>
  <si>
    <t>余家村梨树坪、水坝庆</t>
  </si>
  <si>
    <t>风井广场—庙顶</t>
  </si>
  <si>
    <t xml:space="preserve">  </t>
  </si>
  <si>
    <t>风井广场</t>
  </si>
  <si>
    <t>庙顶</t>
  </si>
  <si>
    <t>向阳村永久</t>
  </si>
  <si>
    <t>太平场—岩背上</t>
  </si>
  <si>
    <t>DT257</t>
  </si>
  <si>
    <t>太平场</t>
  </si>
  <si>
    <t>岩背上</t>
  </si>
  <si>
    <t>荣华村太平场、大桥上</t>
  </si>
  <si>
    <t>机修厂—徐家</t>
  </si>
  <si>
    <t>机修厂</t>
  </si>
  <si>
    <t>徐家</t>
  </si>
  <si>
    <t>沿河村瓦子坝、核桃树、砖房</t>
  </si>
  <si>
    <t>太平场—宋家坪</t>
  </si>
  <si>
    <t>DT126</t>
  </si>
  <si>
    <t>宋家坪</t>
  </si>
  <si>
    <t>荣华村太平场、漆树坎、火地湾</t>
  </si>
  <si>
    <t>风井广场—柏香沟</t>
  </si>
  <si>
    <t>DT201</t>
  </si>
  <si>
    <t>柏香沟</t>
  </si>
  <si>
    <t>向阳村柏香沟</t>
  </si>
  <si>
    <t>小食店</t>
  </si>
  <si>
    <t>田湾</t>
  </si>
  <si>
    <t>双坝村田湾</t>
  </si>
  <si>
    <t>DT108</t>
  </si>
  <si>
    <t>枇杷树</t>
  </si>
  <si>
    <t>吴家屋基</t>
  </si>
  <si>
    <t>马颈村龙井社</t>
  </si>
  <si>
    <t>建筑岗支路</t>
  </si>
  <si>
    <t>余家村梨树坪社</t>
  </si>
  <si>
    <t>石壕镇</t>
  </si>
  <si>
    <t>SH076</t>
  </si>
  <si>
    <t>獐狮坝大桥</t>
  </si>
  <si>
    <t>冯家院子</t>
  </si>
  <si>
    <t>SH074</t>
  </si>
  <si>
    <t>弯子回头</t>
  </si>
  <si>
    <t>王启凤院坝</t>
  </si>
  <si>
    <t>SH065</t>
  </si>
  <si>
    <t>粮站</t>
  </si>
  <si>
    <t>杨春仲院坝</t>
  </si>
  <si>
    <t>SH075</t>
  </si>
  <si>
    <t>王仙嘴</t>
  </si>
  <si>
    <t>溶洞</t>
  </si>
  <si>
    <t>老道班</t>
  </si>
  <si>
    <t>下桐梓园</t>
  </si>
  <si>
    <t>三秋草公路</t>
  </si>
  <si>
    <t>SH040</t>
  </si>
  <si>
    <t>粉笔坎</t>
  </si>
  <si>
    <t>三秋草</t>
  </si>
  <si>
    <t>三洞桥</t>
  </si>
  <si>
    <t>茶湾</t>
  </si>
  <si>
    <t>平交道</t>
  </si>
  <si>
    <t>原青坪小学</t>
  </si>
  <si>
    <t>sh091</t>
  </si>
  <si>
    <t>天池学校</t>
  </si>
  <si>
    <t>省道</t>
  </si>
  <si>
    <t>团兴公路</t>
  </si>
  <si>
    <t>李家垭口</t>
  </si>
  <si>
    <t>垭口上</t>
  </si>
  <si>
    <t>SH199</t>
  </si>
  <si>
    <t>朝门垭口</t>
  </si>
  <si>
    <t>桥沟沟</t>
  </si>
  <si>
    <t>风岩</t>
  </si>
  <si>
    <t>罗李垭口</t>
  </si>
  <si>
    <t>双叉丫</t>
  </si>
  <si>
    <t>水厂</t>
  </si>
  <si>
    <t>煤坪</t>
  </si>
  <si>
    <t>横路坎</t>
  </si>
  <si>
    <t>永新镇</t>
  </si>
  <si>
    <t>环山路</t>
  </si>
  <si>
    <t>YX204</t>
  </si>
  <si>
    <t>沙溪口</t>
  </si>
  <si>
    <t>观三路</t>
  </si>
  <si>
    <t>观音蹬</t>
  </si>
  <si>
    <t>三会</t>
  </si>
  <si>
    <t>庙体路</t>
  </si>
  <si>
    <t>YX105</t>
  </si>
  <si>
    <t>庙岗</t>
  </si>
  <si>
    <t>体向庄</t>
  </si>
  <si>
    <t>伏牛村药铺社</t>
  </si>
  <si>
    <t>YX249 YX250</t>
  </si>
  <si>
    <t>长榜</t>
  </si>
  <si>
    <t>紫坪学校</t>
  </si>
  <si>
    <t>火烧坝—团田</t>
  </si>
  <si>
    <t>火烧坝</t>
  </si>
  <si>
    <t>团田</t>
  </si>
  <si>
    <t>新胜村观坎、西林寺</t>
  </si>
  <si>
    <t>猪新路</t>
  </si>
  <si>
    <t>YX314</t>
  </si>
  <si>
    <t>猪脑壳</t>
  </si>
  <si>
    <t>玉新庄</t>
  </si>
  <si>
    <t>新建村土地沟社</t>
  </si>
  <si>
    <t>紫岔路</t>
  </si>
  <si>
    <t>岔沟子</t>
  </si>
  <si>
    <t>永紫路</t>
  </si>
  <si>
    <t>保觉村岔沟子社</t>
  </si>
  <si>
    <t>周半路</t>
  </si>
  <si>
    <t>井场</t>
  </si>
  <si>
    <t>半崖湾里头</t>
  </si>
  <si>
    <t>垭口村周家坡社、湾里头社</t>
  </si>
  <si>
    <t>大湾——下阵沟公路</t>
  </si>
  <si>
    <t>大湾</t>
  </si>
  <si>
    <t>下阵沟</t>
  </si>
  <si>
    <t>新建村大湾社</t>
  </si>
  <si>
    <t>双新支路</t>
  </si>
  <si>
    <t>YX347</t>
  </si>
  <si>
    <t>洗马凼</t>
  </si>
  <si>
    <t>蹬子河</t>
  </si>
  <si>
    <t>三合村王家坝社</t>
  </si>
  <si>
    <t>大升路</t>
  </si>
  <si>
    <t>YX102</t>
  </si>
  <si>
    <t>升坪</t>
  </si>
  <si>
    <t>大河坝</t>
  </si>
  <si>
    <t>伏牛村上码头社</t>
  </si>
  <si>
    <t>高坎路</t>
  </si>
  <si>
    <t>高台子</t>
  </si>
  <si>
    <t>水井沟</t>
  </si>
  <si>
    <t>朱子路</t>
  </si>
  <si>
    <t>朱朝中</t>
  </si>
  <si>
    <t>榨子坡</t>
  </si>
  <si>
    <t>华容村蒲梯树社</t>
  </si>
  <si>
    <t>维子房—旧屋基</t>
  </si>
  <si>
    <t>维子房</t>
  </si>
  <si>
    <t>余家湾</t>
  </si>
  <si>
    <t>双合村旧屋基</t>
  </si>
  <si>
    <t>打锣石—凡家桥</t>
  </si>
  <si>
    <t>打锣石</t>
  </si>
  <si>
    <t>凡家桥</t>
  </si>
  <si>
    <t>双合村大坪上社</t>
  </si>
  <si>
    <t>双利路二期</t>
  </si>
  <si>
    <t>双凤</t>
  </si>
  <si>
    <t>利群</t>
  </si>
  <si>
    <t>利群村下坝、张家嘴、均田上</t>
  </si>
  <si>
    <t>娄墙路</t>
  </si>
  <si>
    <t>YX022</t>
  </si>
  <si>
    <t>娄子岗</t>
  </si>
  <si>
    <t>墙院</t>
  </si>
  <si>
    <t>长回公路，瓦草岗支路</t>
  </si>
  <si>
    <t>海棠湾</t>
  </si>
  <si>
    <t>回龙席</t>
  </si>
  <si>
    <t>李石路</t>
  </si>
  <si>
    <t>YX140</t>
  </si>
  <si>
    <t>石墙院</t>
  </si>
  <si>
    <t>李家嘴</t>
  </si>
  <si>
    <t>荆山村沙榜上社</t>
  </si>
  <si>
    <t>三角镇</t>
  </si>
  <si>
    <t>SJ224</t>
  </si>
  <si>
    <t>大堡坎</t>
  </si>
  <si>
    <t>母家岩</t>
  </si>
  <si>
    <t>红岩村母家岩组</t>
  </si>
  <si>
    <t>乡村振兴示范村</t>
  </si>
  <si>
    <t>SJ319</t>
  </si>
  <si>
    <t>吴昌凤屋角</t>
  </si>
  <si>
    <t>后沟</t>
  </si>
  <si>
    <t>红岩村瓦屋组</t>
  </si>
  <si>
    <t>王家山通组路</t>
  </si>
  <si>
    <t>红岩村王家山组</t>
  </si>
  <si>
    <t>大屋基支路</t>
  </si>
  <si>
    <t>松林</t>
  </si>
  <si>
    <t>中坝村杉树咀组</t>
  </si>
  <si>
    <t>SJ191</t>
  </si>
  <si>
    <t>冉家咀</t>
  </si>
  <si>
    <t>枫香岗</t>
  </si>
  <si>
    <t>中坝村冉家咀组</t>
  </si>
  <si>
    <t>SJ190</t>
  </si>
  <si>
    <t>双凼</t>
  </si>
  <si>
    <t>旧屋基</t>
  </si>
  <si>
    <t>中坝村小屋基组</t>
  </si>
  <si>
    <t>沙湾支路</t>
  </si>
  <si>
    <t>沙湾</t>
  </si>
  <si>
    <t>桐垭村桐垭组</t>
  </si>
  <si>
    <t>鞭炮厂大门</t>
  </si>
  <si>
    <t>旧湾</t>
  </si>
  <si>
    <t>桐垭村学堂岗</t>
  </si>
  <si>
    <t>沙鼻子</t>
  </si>
  <si>
    <t>石栏村李家岗</t>
  </si>
  <si>
    <t>杜家屋支路</t>
  </si>
  <si>
    <t>湾湾</t>
  </si>
  <si>
    <t>彭香村小湾组</t>
  </si>
  <si>
    <t>SJ008</t>
  </si>
  <si>
    <t>一碗水</t>
  </si>
  <si>
    <t>烟坡子</t>
  </si>
  <si>
    <t>石盘村烂泥湾组、石家垭口组</t>
  </si>
  <si>
    <t>石大榜通组路</t>
  </si>
  <si>
    <t>文龙上坝</t>
  </si>
  <si>
    <t>龙门村石大榜组</t>
  </si>
  <si>
    <t>SJ181</t>
  </si>
  <si>
    <t>碾场岗</t>
  </si>
  <si>
    <t>龙门村石大榜社、文龙街道兰花园</t>
  </si>
  <si>
    <t>长石塔</t>
  </si>
  <si>
    <t>后坝村皂角树组、长石塔组、鱼塘湾组、石良沟组</t>
  </si>
  <si>
    <t>牛卡石</t>
  </si>
  <si>
    <t>花中咀岚垭</t>
  </si>
  <si>
    <t>桐垭村大土社、白果坪社、佛子寺村冯家咀社、塘垭村中咀社、大榜社</t>
  </si>
  <si>
    <t>SJ114</t>
  </si>
  <si>
    <t>三观店</t>
  </si>
  <si>
    <t>肆榜</t>
  </si>
  <si>
    <t>乐兴村龙沟社</t>
  </si>
  <si>
    <t>SJ050</t>
  </si>
  <si>
    <t>桂花树</t>
  </si>
  <si>
    <t>王家榜</t>
  </si>
  <si>
    <t>佛子寺村梨子树社</t>
  </si>
  <si>
    <t>红岩通组路</t>
  </si>
  <si>
    <t>青龙嘴、大岚垭水站</t>
  </si>
  <si>
    <t>红岩、山堡</t>
  </si>
  <si>
    <t>乐兴村红岩社</t>
  </si>
  <si>
    <t>SJ028</t>
  </si>
  <si>
    <t>观山坡</t>
  </si>
  <si>
    <t>彭香村白家坡社</t>
  </si>
  <si>
    <t>SJ336</t>
  </si>
  <si>
    <t>东岳庙</t>
  </si>
  <si>
    <t>东岳村生田榜</t>
  </si>
  <si>
    <t>SJ002</t>
  </si>
  <si>
    <t>六角岚垭</t>
  </si>
  <si>
    <t>小沟</t>
  </si>
  <si>
    <t>石盘村小沟社、曹家沟社</t>
  </si>
  <si>
    <t>老儿坟—瓦厂湾</t>
  </si>
  <si>
    <t>老儿坟</t>
  </si>
  <si>
    <t>瓦厂湾</t>
  </si>
  <si>
    <t>桐垭村竹林组</t>
  </si>
  <si>
    <t>隆盛镇</t>
  </si>
  <si>
    <t>振顺路</t>
  </si>
  <si>
    <t>振兴</t>
  </si>
  <si>
    <t>顺山</t>
  </si>
  <si>
    <t>振兴村大院子组、顺山车盘沟组</t>
  </si>
  <si>
    <t>大院子</t>
  </si>
  <si>
    <t>大田湾</t>
  </si>
  <si>
    <t>振兴村大院子组</t>
  </si>
  <si>
    <t>LS158 LS155</t>
  </si>
  <si>
    <t>荒岚垭</t>
  </si>
  <si>
    <t>红苕岚垭</t>
  </si>
  <si>
    <t>黄山村黄泥岗组、唐家榜组</t>
  </si>
  <si>
    <t>LS135</t>
  </si>
  <si>
    <t>莲花</t>
  </si>
  <si>
    <t>莲花村李家湾组</t>
  </si>
  <si>
    <t>LS087</t>
  </si>
  <si>
    <t>回龙湾</t>
  </si>
  <si>
    <t>大山</t>
  </si>
  <si>
    <t>玉星村回龙湾组</t>
  </si>
  <si>
    <t>滩子</t>
  </si>
  <si>
    <t>绿井沟</t>
  </si>
  <si>
    <t>葫芦村毕家堡组</t>
  </si>
  <si>
    <t>LS034.035.037.030</t>
  </si>
  <si>
    <t>牵口岚垭、瓦尾沟</t>
  </si>
  <si>
    <t>旧屋基、大田坝</t>
  </si>
  <si>
    <t>中桥村旧屋基组、大田坝组</t>
  </si>
  <si>
    <t>LS058 LS094</t>
  </si>
  <si>
    <t>芝麻湾</t>
  </si>
  <si>
    <t>八斗丘</t>
  </si>
  <si>
    <t>狮铃村芋河沟组、葫芦村厅上组、张家咀组</t>
  </si>
  <si>
    <t>LS001</t>
  </si>
  <si>
    <t>馒头山</t>
  </si>
  <si>
    <t>花尖坡</t>
  </si>
  <si>
    <t>石梁村石梁组、园石坝组</t>
  </si>
  <si>
    <t>LS115</t>
  </si>
  <si>
    <t>大石坡</t>
  </si>
  <si>
    <t>荒湾</t>
  </si>
  <si>
    <t>可乐村新屋基组</t>
  </si>
  <si>
    <t>五斗坝</t>
  </si>
  <si>
    <t>变电站</t>
  </si>
  <si>
    <t>十隆村五斗坝组</t>
  </si>
  <si>
    <t>LS102 LS104</t>
  </si>
  <si>
    <t>大垭、土地湾、南接路</t>
  </si>
  <si>
    <t>斑竹林、马家坝、竹林湾、土角房子、何光全住房</t>
  </si>
  <si>
    <t>新屋村高墙垣组、新房子组、团结组、大坪组</t>
  </si>
  <si>
    <t>梅子湾</t>
  </si>
  <si>
    <t>学堂岗</t>
  </si>
  <si>
    <t>葫芦村学堂岗组</t>
  </si>
  <si>
    <t>玉石路</t>
  </si>
  <si>
    <t>玉星</t>
  </si>
  <si>
    <t>石坝</t>
  </si>
  <si>
    <t>玉星村火地湾组、石坝组</t>
  </si>
  <si>
    <t>郭扶镇</t>
  </si>
  <si>
    <t>牛电路</t>
  </si>
  <si>
    <t>牛场</t>
  </si>
  <si>
    <t>电厂</t>
  </si>
  <si>
    <t>幼岚路</t>
  </si>
  <si>
    <t>郭扶场</t>
  </si>
  <si>
    <t>老文冲</t>
  </si>
  <si>
    <t>凉水井</t>
  </si>
  <si>
    <t>三尖角</t>
  </si>
  <si>
    <t>西瓜田</t>
  </si>
  <si>
    <t>GF067</t>
  </si>
  <si>
    <t>猪场</t>
  </si>
  <si>
    <t>乱石窖</t>
  </si>
  <si>
    <t>GF255</t>
  </si>
  <si>
    <t>双河塘</t>
  </si>
  <si>
    <t>GF212</t>
  </si>
  <si>
    <t>冷塘湾</t>
  </si>
  <si>
    <t>GF275</t>
  </si>
  <si>
    <t>杨老六</t>
  </si>
  <si>
    <t>程昭信坝子</t>
  </si>
  <si>
    <t>石梯子</t>
  </si>
  <si>
    <t>赵爷山</t>
  </si>
  <si>
    <t>学堂河沟</t>
  </si>
  <si>
    <t>湾头</t>
  </si>
  <si>
    <t>龙泉村</t>
  </si>
  <si>
    <t>GF129</t>
  </si>
  <si>
    <t>双山</t>
  </si>
  <si>
    <t>团庆</t>
  </si>
  <si>
    <t>GF285</t>
  </si>
  <si>
    <t>七公里</t>
  </si>
  <si>
    <t>大坪子</t>
  </si>
  <si>
    <t>篆塘镇</t>
  </si>
  <si>
    <t>松林塘—烂湾</t>
  </si>
  <si>
    <t>ZT146</t>
  </si>
  <si>
    <t>松林塘</t>
  </si>
  <si>
    <t>烂湾</t>
  </si>
  <si>
    <t>沙子坡—巨奎庄</t>
  </si>
  <si>
    <t>ZT150</t>
  </si>
  <si>
    <t>沙子坡</t>
  </si>
  <si>
    <t>巨奎庄</t>
  </si>
  <si>
    <t>牵牛岗—立石沟</t>
  </si>
  <si>
    <t>ZT156</t>
  </si>
  <si>
    <t>千牛岗</t>
  </si>
  <si>
    <t>佛殿寺</t>
  </si>
  <si>
    <t>曹家岗</t>
  </si>
  <si>
    <t>天坪</t>
  </si>
  <si>
    <t>ZT170</t>
  </si>
  <si>
    <t>古歧村村委会</t>
  </si>
  <si>
    <t>南田</t>
  </si>
  <si>
    <t>ZT177</t>
  </si>
  <si>
    <t>小湾</t>
  </si>
  <si>
    <t>珠滩溪市级农业特色产业园环线产业路</t>
  </si>
  <si>
    <t>珠滩溪市级农业特色产业园水产园</t>
  </si>
  <si>
    <t>ZT218</t>
  </si>
  <si>
    <t>何家岗</t>
  </si>
  <si>
    <t>青龙嘴</t>
  </si>
  <si>
    <t>农科站—白岩</t>
  </si>
  <si>
    <t>ZT187</t>
  </si>
  <si>
    <t>农科站</t>
  </si>
  <si>
    <t>白岩</t>
  </si>
  <si>
    <t>敖家大湾—梨树榜</t>
  </si>
  <si>
    <t>ZT188</t>
  </si>
  <si>
    <t>敖家大湾</t>
  </si>
  <si>
    <t>梨树榜</t>
  </si>
  <si>
    <t>篆北街场口—小屋基</t>
  </si>
  <si>
    <t>篆北街场口</t>
  </si>
  <si>
    <t>小屋基</t>
  </si>
  <si>
    <t>打米湾—猫垭口</t>
  </si>
  <si>
    <t>ZT075</t>
  </si>
  <si>
    <t>打米湾</t>
  </si>
  <si>
    <t>猫垭口</t>
  </si>
  <si>
    <t>ZT211</t>
  </si>
  <si>
    <t>木耳山</t>
  </si>
  <si>
    <t>石盘上</t>
  </si>
  <si>
    <t>大屋基—胡豆湾</t>
  </si>
  <si>
    <t>ZT112</t>
  </si>
  <si>
    <t>胡豆湾</t>
  </si>
  <si>
    <t>玛钢厂—大山</t>
  </si>
  <si>
    <t>玛钢厂</t>
  </si>
  <si>
    <t>学堂堡</t>
  </si>
  <si>
    <t>ZT043</t>
  </si>
  <si>
    <t>朱家板</t>
  </si>
  <si>
    <t>同屋台</t>
  </si>
  <si>
    <t>桥角—桂文方处</t>
  </si>
  <si>
    <t>桥角</t>
  </si>
  <si>
    <t>桂文方处</t>
  </si>
  <si>
    <t>过堰</t>
  </si>
  <si>
    <t>枫香湾</t>
  </si>
  <si>
    <t>白家湾</t>
  </si>
  <si>
    <t>谢家岗</t>
  </si>
  <si>
    <t>丁山镇</t>
  </si>
  <si>
    <t>松树坪</t>
  </si>
  <si>
    <t>农民新村</t>
  </si>
  <si>
    <t>康家屋基</t>
  </si>
  <si>
    <t>下大坪</t>
  </si>
  <si>
    <t>干鱼池</t>
  </si>
  <si>
    <t>罗家屋基</t>
  </si>
  <si>
    <t>安稳镇</t>
  </si>
  <si>
    <t>aw110</t>
  </si>
  <si>
    <t>江河公路上坝段</t>
  </si>
  <si>
    <t>梅子凼</t>
  </si>
  <si>
    <t>羊石洞</t>
  </si>
  <si>
    <t>上麻公路支路2期</t>
  </si>
  <si>
    <t>安水池、赵窝村水库、大山弯子、上坝小学</t>
  </si>
  <si>
    <t>苦竹林、对岔垭、柏杨岗、青岗圆</t>
  </si>
  <si>
    <t>帽堡</t>
  </si>
  <si>
    <t>庙儿岗</t>
  </si>
  <si>
    <t>笋羊公路2期</t>
  </si>
  <si>
    <t>aw144</t>
  </si>
  <si>
    <t>茶坪</t>
  </si>
  <si>
    <t>打板溪水库</t>
  </si>
  <si>
    <t>AW148</t>
  </si>
  <si>
    <t>杨昌怀</t>
  </si>
  <si>
    <t>杨昌先处</t>
  </si>
  <si>
    <t>徐宗志处</t>
  </si>
  <si>
    <t>AW143</t>
  </si>
  <si>
    <t>李候军处</t>
  </si>
  <si>
    <t>AW151</t>
  </si>
  <si>
    <t>拱桥</t>
  </si>
  <si>
    <t>黄泥沱</t>
  </si>
  <si>
    <t>AW152</t>
  </si>
  <si>
    <t>玉活坪</t>
  </si>
  <si>
    <t>龙井坪水库</t>
  </si>
  <si>
    <t>灿丽公司</t>
  </si>
  <si>
    <t>弃渣场</t>
  </si>
  <si>
    <t>改移道</t>
  </si>
  <si>
    <t>南垭公路</t>
  </si>
  <si>
    <t>aw193.194.195</t>
  </si>
  <si>
    <t>榨菜房</t>
  </si>
  <si>
    <t>环山</t>
  </si>
  <si>
    <t>大田角</t>
  </si>
  <si>
    <t>岩地下</t>
  </si>
  <si>
    <t>岩足公路</t>
  </si>
  <si>
    <t>狮子口公路</t>
  </si>
  <si>
    <t>棕树丫口</t>
  </si>
  <si>
    <t>观音岩</t>
  </si>
  <si>
    <t>aw039</t>
  </si>
  <si>
    <t>沙石桥</t>
  </si>
  <si>
    <t>上瓦房</t>
  </si>
  <si>
    <t>AW092</t>
  </si>
  <si>
    <t>光洞坡</t>
  </si>
  <si>
    <t>aw095</t>
  </si>
  <si>
    <t>小龙井</t>
  </si>
  <si>
    <t>麻土湾</t>
  </si>
  <si>
    <t>偏岩子河沟</t>
  </si>
  <si>
    <t>高家屋基</t>
  </si>
  <si>
    <t>扶欢镇</t>
  </si>
  <si>
    <t>FH197</t>
  </si>
  <si>
    <t>石板坡</t>
  </si>
  <si>
    <t>安育3组环线</t>
  </si>
  <si>
    <t>周家屋基</t>
  </si>
  <si>
    <t>民主3组环线</t>
  </si>
  <si>
    <t>天公坪</t>
  </si>
  <si>
    <t>紫曹沟</t>
  </si>
  <si>
    <t>三三路支路通畅线</t>
  </si>
  <si>
    <t>FH061</t>
  </si>
  <si>
    <t>堰小井</t>
  </si>
  <si>
    <t>关田</t>
  </si>
  <si>
    <t>FH049</t>
  </si>
  <si>
    <t>敖家沟</t>
  </si>
  <si>
    <t>插旗界</t>
  </si>
  <si>
    <t>草盖碗</t>
  </si>
  <si>
    <t>永城镇</t>
  </si>
  <si>
    <t>高速路口—龙尾井</t>
  </si>
  <si>
    <t>高速路口</t>
  </si>
  <si>
    <t>龙尾井</t>
  </si>
  <si>
    <t>大兴村龙尾井</t>
  </si>
  <si>
    <t>车站—渣场</t>
  </si>
  <si>
    <t>车站</t>
  </si>
  <si>
    <t>渣场</t>
  </si>
  <si>
    <t>大兴村大寺、沙嘴</t>
  </si>
  <si>
    <t>李正春处—旧学校</t>
  </si>
  <si>
    <t>YC126</t>
  </si>
  <si>
    <t>李正春处</t>
  </si>
  <si>
    <t>旧学校</t>
  </si>
  <si>
    <t>大桥村鱼塘坎</t>
  </si>
  <si>
    <t>新盛镇</t>
  </si>
  <si>
    <t>XS049</t>
  </si>
  <si>
    <t>陈家农民新村</t>
  </si>
  <si>
    <t>石桥</t>
  </si>
  <si>
    <t>XS100</t>
  </si>
  <si>
    <t>下坝子</t>
  </si>
  <si>
    <t>水磨</t>
  </si>
  <si>
    <t>XS019</t>
  </si>
  <si>
    <t>袁家岚垭</t>
  </si>
  <si>
    <t>干田塝</t>
  </si>
  <si>
    <t>沙仙公路</t>
  </si>
  <si>
    <t>沙滩</t>
  </si>
  <si>
    <t>仙桃坡</t>
  </si>
  <si>
    <t>弯道</t>
  </si>
  <si>
    <t>碾盘沟</t>
  </si>
  <si>
    <t>XS066</t>
  </si>
  <si>
    <t>正沟</t>
  </si>
  <si>
    <t>石桥水库</t>
  </si>
  <si>
    <t>中峰镇</t>
  </si>
  <si>
    <t>中印公路</t>
  </si>
  <si>
    <t>中蟠路</t>
  </si>
  <si>
    <t>大坪子、大湾</t>
  </si>
  <si>
    <t>中峰村印子山、大湾</t>
  </si>
  <si>
    <t>埃山公路</t>
  </si>
  <si>
    <t>ZF044</t>
  </si>
  <si>
    <t>埃山</t>
  </si>
  <si>
    <t>龙山村龙井坪</t>
  </si>
  <si>
    <t>灯油坪公路</t>
  </si>
  <si>
    <t>ZF057</t>
  </si>
  <si>
    <t>水竹坪</t>
  </si>
  <si>
    <t>新庄村长五间</t>
  </si>
  <si>
    <t>灵应岩公路</t>
  </si>
  <si>
    <t>ZF066</t>
  </si>
  <si>
    <t>灵应岩</t>
  </si>
  <si>
    <t>干家沟</t>
  </si>
  <si>
    <t>新庄村灵应岩</t>
  </si>
  <si>
    <t>晒江公路</t>
  </si>
  <si>
    <t>无</t>
  </si>
  <si>
    <t>晒谷石坝</t>
  </si>
  <si>
    <t>江津</t>
  </si>
  <si>
    <t>中峰村笔架山</t>
  </si>
  <si>
    <t>横山镇</t>
  </si>
  <si>
    <t>肖雄路</t>
  </si>
  <si>
    <t>肖家林</t>
  </si>
  <si>
    <t>雄芳</t>
  </si>
  <si>
    <t>回龙村肖家林、咀上、杨家湾、大菜园、打石厂</t>
  </si>
  <si>
    <t>新荣村公路</t>
  </si>
  <si>
    <t>新荣村九老岩、榜上、大土</t>
  </si>
  <si>
    <t>盘金路</t>
  </si>
  <si>
    <t>HS037.047.048.061.062.079</t>
  </si>
  <si>
    <t>盘岩子</t>
  </si>
  <si>
    <t>金边</t>
  </si>
  <si>
    <t>HS040</t>
  </si>
  <si>
    <t>咀上</t>
  </si>
  <si>
    <t>回龙村大菜园、咀上、杨家湾、堰坝村碑家岗、宝贝山</t>
  </si>
  <si>
    <t>附件</t>
  </si>
  <si>
    <r>
      <t>2019</t>
    </r>
    <r>
      <rPr>
        <sz val="20"/>
        <color indexed="8"/>
        <rFont val="方正小标宋_GBK"/>
        <family val="4"/>
      </rPr>
      <t>年第二批“四好农村路”通组通畅工程建设计划表</t>
    </r>
  </si>
  <si>
    <r>
      <t>重点村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方正黑体_GBK"/>
        <family val="4"/>
      </rPr>
      <t>贫困村</t>
    </r>
  </si>
  <si>
    <t>HS007.038.043</t>
  </si>
  <si>
    <r>
      <t>花坝村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组</t>
    </r>
  </si>
  <si>
    <r>
      <t>花坝村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4</t>
    </r>
    <r>
      <rPr>
        <sz val="10"/>
        <rFont val="方正仿宋_GBK"/>
        <family val="4"/>
      </rPr>
      <t>组</t>
    </r>
  </si>
  <si>
    <r>
      <t>蟠龙村</t>
    </r>
    <r>
      <rPr>
        <sz val="10"/>
        <rFont val="Times New Roman"/>
        <family val="1"/>
      </rPr>
      <t>6</t>
    </r>
    <r>
      <rPr>
        <sz val="10"/>
        <rFont val="方正仿宋_GBK"/>
        <family val="4"/>
      </rPr>
      <t>组</t>
    </r>
  </si>
  <si>
    <r>
      <t>蟠龙村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组</t>
    </r>
  </si>
  <si>
    <r>
      <t>蟠龙村</t>
    </r>
    <r>
      <rPr>
        <sz val="10"/>
        <rFont val="Times New Roman"/>
        <family val="1"/>
      </rPr>
      <t>4</t>
    </r>
    <r>
      <rPr>
        <sz val="10"/>
        <rFont val="方正仿宋_GBK"/>
        <family val="4"/>
      </rPr>
      <t>组</t>
    </r>
  </si>
  <si>
    <r>
      <t>南山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社</t>
    </r>
  </si>
  <si>
    <r>
      <t>南山</t>
    </r>
    <r>
      <rPr>
        <sz val="10"/>
        <rFont val="Times New Roman"/>
        <family val="1"/>
      </rPr>
      <t>4</t>
    </r>
    <r>
      <rPr>
        <sz val="10"/>
        <rFont val="方正仿宋_GBK"/>
        <family val="4"/>
      </rPr>
      <t>社</t>
    </r>
  </si>
  <si>
    <r>
      <t>尖山村</t>
    </r>
    <r>
      <rPr>
        <sz val="10"/>
        <rFont val="Times New Roman"/>
        <family val="1"/>
      </rPr>
      <t>8</t>
    </r>
    <r>
      <rPr>
        <sz val="10"/>
        <rFont val="方正仿宋_GBK"/>
        <family val="4"/>
      </rPr>
      <t>组</t>
    </r>
  </si>
  <si>
    <r>
      <t>WL239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WL240</t>
    </r>
  </si>
  <si>
    <r>
      <t>沙溪社区</t>
    </r>
    <r>
      <rPr>
        <sz val="10"/>
        <rFont val="Times New Roman"/>
        <family val="1"/>
      </rPr>
      <t>7</t>
    </r>
    <r>
      <rPr>
        <sz val="10"/>
        <rFont val="方正仿宋_GBK"/>
        <family val="4"/>
      </rPr>
      <t>组</t>
    </r>
  </si>
  <si>
    <r>
      <t>桥坝</t>
    </r>
    <r>
      <rPr>
        <sz val="10"/>
        <rFont val="Times New Roman"/>
        <family val="1"/>
      </rPr>
      <t>9</t>
    </r>
    <r>
      <rPr>
        <sz val="10"/>
        <rFont val="方正仿宋_GBK"/>
        <family val="4"/>
      </rPr>
      <t>组</t>
    </r>
  </si>
  <si>
    <r>
      <t>桥坝</t>
    </r>
    <r>
      <rPr>
        <sz val="10"/>
        <rFont val="Times New Roman"/>
        <family val="1"/>
      </rPr>
      <t>8</t>
    </r>
    <r>
      <rPr>
        <sz val="10"/>
        <rFont val="方正仿宋_GBK"/>
        <family val="4"/>
      </rPr>
      <t>组</t>
    </r>
  </si>
  <si>
    <r>
      <t>WL002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WL003</t>
    </r>
  </si>
  <si>
    <r>
      <t>白庙村</t>
    </r>
    <r>
      <rPr>
        <sz val="10"/>
        <rFont val="Times New Roman"/>
        <family val="1"/>
      </rPr>
      <t>7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9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10</t>
    </r>
    <r>
      <rPr>
        <sz val="10"/>
        <rFont val="方正仿宋_GBK"/>
        <family val="4"/>
      </rPr>
      <t>小组</t>
    </r>
  </si>
  <si>
    <r>
      <t>亭和</t>
    </r>
    <r>
      <rPr>
        <sz val="10"/>
        <rFont val="Times New Roman"/>
        <family val="1"/>
      </rPr>
      <t>6</t>
    </r>
    <r>
      <rPr>
        <sz val="10"/>
        <rFont val="方正仿宋_GBK"/>
        <family val="4"/>
      </rPr>
      <t>社</t>
    </r>
  </si>
  <si>
    <r>
      <t>WL183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WL184</t>
    </r>
  </si>
  <si>
    <r>
      <t>柏林村</t>
    </r>
    <r>
      <rPr>
        <sz val="10"/>
        <rFont val="Times New Roman"/>
        <family val="1"/>
      </rPr>
      <t>6</t>
    </r>
    <r>
      <rPr>
        <sz val="10"/>
        <rFont val="方正仿宋_GBK"/>
        <family val="4"/>
      </rPr>
      <t>组</t>
    </r>
  </si>
  <si>
    <r>
      <t>柏林村</t>
    </r>
    <r>
      <rPr>
        <sz val="10"/>
        <rFont val="Times New Roman"/>
        <family val="1"/>
      </rPr>
      <t>5</t>
    </r>
    <r>
      <rPr>
        <sz val="10"/>
        <rFont val="方正仿宋_GBK"/>
        <family val="4"/>
      </rPr>
      <t>组</t>
    </r>
  </si>
  <si>
    <r>
      <t>WL189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WL190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WL191</t>
    </r>
  </si>
  <si>
    <r>
      <t>柏林村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组</t>
    </r>
  </si>
  <si>
    <r>
      <t>柏林村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组</t>
    </r>
  </si>
  <si>
    <r>
      <t>柏林村</t>
    </r>
    <r>
      <rPr>
        <sz val="10"/>
        <rFont val="Times New Roman"/>
        <family val="1"/>
      </rPr>
      <t>12</t>
    </r>
    <r>
      <rPr>
        <sz val="10"/>
        <rFont val="方正仿宋_GBK"/>
        <family val="4"/>
      </rPr>
      <t>组</t>
    </r>
  </si>
  <si>
    <r>
      <t>柏林村</t>
    </r>
    <r>
      <rPr>
        <sz val="10"/>
        <rFont val="Times New Roman"/>
        <family val="1"/>
      </rPr>
      <t>4</t>
    </r>
    <r>
      <rPr>
        <sz val="10"/>
        <rFont val="方正仿宋_GBK"/>
        <family val="4"/>
      </rPr>
      <t>组</t>
    </r>
  </si>
  <si>
    <r>
      <t>白庙村</t>
    </r>
    <r>
      <rPr>
        <sz val="10"/>
        <rFont val="Times New Roman"/>
        <family val="1"/>
      </rPr>
      <t>4</t>
    </r>
    <r>
      <rPr>
        <sz val="10"/>
        <rFont val="方正仿宋_GBK"/>
        <family val="4"/>
      </rPr>
      <t>组、</t>
    </r>
    <r>
      <rPr>
        <sz val="10"/>
        <rFont val="Times New Roman"/>
        <family val="1"/>
      </rPr>
      <t>6</t>
    </r>
    <r>
      <rPr>
        <sz val="10"/>
        <rFont val="方正仿宋_GBK"/>
        <family val="4"/>
      </rPr>
      <t>组</t>
    </r>
  </si>
  <si>
    <r>
      <t>照贵村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方正仿宋_GBK"/>
        <family val="4"/>
      </rPr>
      <t>社</t>
    </r>
  </si>
  <si>
    <r>
      <t>双福村</t>
    </r>
    <r>
      <rPr>
        <sz val="10"/>
        <rFont val="Times New Roman"/>
        <family val="1"/>
      </rPr>
      <t>5</t>
    </r>
    <r>
      <rPr>
        <sz val="10"/>
        <rFont val="方正仿宋_GBK"/>
        <family val="4"/>
      </rPr>
      <t>社</t>
    </r>
  </si>
  <si>
    <r>
      <t>水口村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4"/>
      </rPr>
      <t>社</t>
    </r>
  </si>
  <si>
    <r>
      <t>寨门村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社</t>
    </r>
  </si>
  <si>
    <r>
      <t>龙桥村</t>
    </r>
    <r>
      <rPr>
        <sz val="10"/>
        <rFont val="Times New Roman"/>
        <family val="1"/>
      </rPr>
      <t>6</t>
    </r>
    <r>
      <rPr>
        <sz val="10"/>
        <rFont val="方正仿宋_GBK"/>
        <family val="4"/>
      </rPr>
      <t>社</t>
    </r>
  </si>
  <si>
    <r>
      <t>罗坝村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社</t>
    </r>
  </si>
  <si>
    <r>
      <t>寨门村</t>
    </r>
    <r>
      <rPr>
        <sz val="10"/>
        <rFont val="Times New Roman"/>
        <family val="1"/>
      </rPr>
      <t>6</t>
    </r>
    <r>
      <rPr>
        <sz val="10"/>
        <rFont val="方正仿宋_GBK"/>
        <family val="4"/>
      </rPr>
      <t>社</t>
    </r>
  </si>
  <si>
    <r>
      <t>复兴村</t>
    </r>
    <r>
      <rPr>
        <sz val="10"/>
        <rFont val="Times New Roman"/>
        <family val="1"/>
      </rPr>
      <t>4</t>
    </r>
    <r>
      <rPr>
        <sz val="10"/>
        <rFont val="方正仿宋_GBK"/>
        <family val="4"/>
      </rPr>
      <t>社</t>
    </r>
  </si>
  <si>
    <r>
      <t>龙塘村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_GBK"/>
        <family val="4"/>
      </rPr>
      <t>社</t>
    </r>
  </si>
  <si>
    <r>
      <t>双福村</t>
    </r>
    <r>
      <rPr>
        <sz val="10"/>
        <rFont val="Times New Roman"/>
        <family val="1"/>
      </rPr>
      <t>6</t>
    </r>
    <r>
      <rPr>
        <sz val="10"/>
        <rFont val="方正仿宋_GBK"/>
        <family val="4"/>
      </rPr>
      <t>组</t>
    </r>
  </si>
  <si>
    <r>
      <t>龙桥村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组</t>
    </r>
  </si>
  <si>
    <r>
      <t>五里村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组</t>
    </r>
  </si>
  <si>
    <r>
      <t>水口村</t>
    </r>
    <r>
      <rPr>
        <sz val="10"/>
        <rFont val="Times New Roman"/>
        <family val="1"/>
      </rPr>
      <t>5</t>
    </r>
    <r>
      <rPr>
        <sz val="10"/>
        <rFont val="方正仿宋_GBK"/>
        <family val="4"/>
      </rPr>
      <t>组</t>
    </r>
  </si>
  <si>
    <r>
      <t>新联村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组</t>
    </r>
  </si>
  <si>
    <r>
      <t>303</t>
    </r>
    <r>
      <rPr>
        <sz val="11"/>
        <rFont val="方正仿宋_GBK"/>
        <family val="4"/>
      </rPr>
      <t>省道</t>
    </r>
  </si>
  <si>
    <r>
      <t>新联村</t>
    </r>
    <r>
      <rPr>
        <sz val="10"/>
        <rFont val="Times New Roman"/>
        <family val="1"/>
      </rPr>
      <t>6</t>
    </r>
    <r>
      <rPr>
        <sz val="10"/>
        <rFont val="方正仿宋_GBK"/>
        <family val="4"/>
      </rPr>
      <t>组</t>
    </r>
  </si>
  <si>
    <r>
      <t>照贵村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组</t>
    </r>
  </si>
  <si>
    <r>
      <t>SZ187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190</t>
    </r>
  </si>
  <si>
    <r>
      <t>显灵</t>
    </r>
    <r>
      <rPr>
        <sz val="10"/>
        <rFont val="Times New Roman"/>
        <family val="1"/>
      </rPr>
      <t>5</t>
    </r>
    <r>
      <rPr>
        <sz val="10"/>
        <rFont val="方正仿宋_GBK"/>
        <family val="4"/>
      </rPr>
      <t>组</t>
    </r>
  </si>
  <si>
    <r>
      <t>SZ300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307</t>
    </r>
  </si>
  <si>
    <r>
      <t>丰岩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方正仿宋_GBK"/>
        <family val="4"/>
      </rPr>
      <t>组</t>
    </r>
  </si>
  <si>
    <r>
      <t>齐雨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_GBK"/>
        <family val="4"/>
      </rPr>
      <t>组</t>
    </r>
  </si>
  <si>
    <r>
      <t>回伍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组</t>
    </r>
  </si>
  <si>
    <r>
      <t>SZ391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392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394</t>
    </r>
  </si>
  <si>
    <r>
      <t>民建村</t>
    </r>
    <r>
      <rPr>
        <sz val="10"/>
        <rFont val="Times New Roman"/>
        <family val="1"/>
      </rPr>
      <t>4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5</t>
    </r>
    <r>
      <rPr>
        <sz val="10"/>
        <rFont val="方正仿宋_GBK"/>
        <family val="4"/>
      </rPr>
      <t>组</t>
    </r>
  </si>
  <si>
    <r>
      <t>铺子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组、欧家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组</t>
    </r>
  </si>
  <si>
    <r>
      <t>农岗村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4"/>
      </rPr>
      <t>组</t>
    </r>
  </si>
  <si>
    <r>
      <t>刘罗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组</t>
    </r>
  </si>
  <si>
    <r>
      <t>SZ115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137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144</t>
    </r>
  </si>
  <si>
    <r>
      <t>坪上村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_GBK"/>
        <family val="4"/>
      </rPr>
      <t>组、互助村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组</t>
    </r>
  </si>
  <si>
    <r>
      <t>白云村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4</t>
    </r>
    <r>
      <rPr>
        <sz val="10"/>
        <rFont val="方正仿宋_GBK"/>
        <family val="4"/>
      </rPr>
      <t>组</t>
    </r>
  </si>
  <si>
    <r>
      <t>溶岩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4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5</t>
    </r>
    <r>
      <rPr>
        <sz val="10"/>
        <rFont val="方正仿宋_GBK"/>
        <family val="4"/>
      </rPr>
      <t>组</t>
    </r>
  </si>
  <si>
    <r>
      <t>欧家村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4"/>
      </rPr>
      <t>组</t>
    </r>
  </si>
  <si>
    <r>
      <t>SZ035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036</t>
    </r>
  </si>
  <si>
    <r>
      <t>干坝村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方正仿宋_GBK"/>
        <family val="4"/>
      </rPr>
      <t>组</t>
    </r>
  </si>
  <si>
    <r>
      <t>天平村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_GBK"/>
        <family val="4"/>
      </rPr>
      <t>组</t>
    </r>
  </si>
  <si>
    <r>
      <t>SZ275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276</t>
    </r>
  </si>
  <si>
    <r>
      <t>3</t>
    </r>
    <r>
      <rPr>
        <sz val="11"/>
        <color indexed="8"/>
        <rFont val="方正仿宋_GBK"/>
        <family val="4"/>
      </rPr>
      <t>社正公路</t>
    </r>
  </si>
  <si>
    <r>
      <t>长岗村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_GBK"/>
        <family val="4"/>
      </rPr>
      <t>组</t>
    </r>
  </si>
  <si>
    <r>
      <t>SZ287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288</t>
    </r>
  </si>
  <si>
    <r>
      <t>农岗村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方正仿宋_GBK"/>
        <family val="4"/>
      </rPr>
      <t>组</t>
    </r>
  </si>
  <si>
    <r>
      <t>上榜村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组</t>
    </r>
  </si>
  <si>
    <r>
      <t>农建村</t>
    </r>
    <r>
      <rPr>
        <sz val="10"/>
        <rFont val="Times New Roman"/>
        <family val="1"/>
      </rPr>
      <t>10</t>
    </r>
    <r>
      <rPr>
        <sz val="10"/>
        <rFont val="方正仿宋_GBK"/>
        <family val="4"/>
      </rPr>
      <t>组</t>
    </r>
  </si>
  <si>
    <r>
      <t>大安村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组</t>
    </r>
  </si>
  <si>
    <r>
      <t>大榜村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组</t>
    </r>
  </si>
  <si>
    <r>
      <t>杨柳村</t>
    </r>
    <r>
      <rPr>
        <sz val="10"/>
        <rFont val="Times New Roman"/>
        <family val="1"/>
      </rPr>
      <t>1.2.4.7.9</t>
    </r>
    <r>
      <rPr>
        <sz val="10"/>
        <rFont val="方正仿宋_GBK"/>
        <family val="4"/>
      </rPr>
      <t>组</t>
    </r>
  </si>
  <si>
    <r>
      <t xml:space="preserve">DX364 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DX375</t>
    </r>
  </si>
  <si>
    <r>
      <t>杨柳村</t>
    </r>
    <r>
      <rPr>
        <sz val="10"/>
        <rFont val="Times New Roman"/>
        <family val="1"/>
      </rPr>
      <t>6</t>
    </r>
    <r>
      <rPr>
        <sz val="10"/>
        <rFont val="方正仿宋_GBK"/>
        <family val="4"/>
      </rPr>
      <t>组、</t>
    </r>
    <r>
      <rPr>
        <sz val="10"/>
        <rFont val="Times New Roman"/>
        <family val="1"/>
      </rPr>
      <t>8</t>
    </r>
    <r>
      <rPr>
        <sz val="10"/>
        <rFont val="方正仿宋_GBK"/>
        <family val="4"/>
      </rPr>
      <t>组、</t>
    </r>
    <r>
      <rPr>
        <sz val="10"/>
        <rFont val="Times New Roman"/>
        <family val="1"/>
      </rPr>
      <t>11</t>
    </r>
    <r>
      <rPr>
        <sz val="10"/>
        <rFont val="方正仿宋_GBK"/>
        <family val="4"/>
      </rPr>
      <t>组</t>
    </r>
  </si>
  <si>
    <r>
      <t>巩固村</t>
    </r>
    <r>
      <rPr>
        <sz val="10"/>
        <rFont val="Times New Roman"/>
        <family val="1"/>
      </rPr>
      <t>3.4.5.9.10</t>
    </r>
  </si>
  <si>
    <r>
      <t>农建村</t>
    </r>
    <r>
      <rPr>
        <sz val="10"/>
        <rFont val="Times New Roman"/>
        <family val="1"/>
      </rPr>
      <t>3.6</t>
    </r>
    <r>
      <rPr>
        <sz val="10"/>
        <rFont val="方正仿宋_GBK"/>
        <family val="4"/>
      </rPr>
      <t>组</t>
    </r>
  </si>
  <si>
    <r>
      <t>上榜村</t>
    </r>
    <r>
      <rPr>
        <sz val="10"/>
        <rFont val="Times New Roman"/>
        <family val="1"/>
      </rPr>
      <t>5.7.8.9</t>
    </r>
    <r>
      <rPr>
        <sz val="10"/>
        <rFont val="方正仿宋_GBK"/>
        <family val="4"/>
      </rPr>
      <t>组</t>
    </r>
  </si>
  <si>
    <r>
      <t>DX195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 xml:space="preserve"> DX196</t>
    </r>
  </si>
  <si>
    <r>
      <t>龙井村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组</t>
    </r>
  </si>
  <si>
    <r>
      <t>龙井村</t>
    </r>
    <r>
      <rPr>
        <sz val="10"/>
        <rFont val="Times New Roman"/>
        <family val="1"/>
      </rPr>
      <t>6</t>
    </r>
    <r>
      <rPr>
        <sz val="10"/>
        <rFont val="方正仿宋_GBK"/>
        <family val="4"/>
      </rPr>
      <t>组</t>
    </r>
  </si>
  <si>
    <r>
      <t>大安村</t>
    </r>
    <r>
      <rPr>
        <sz val="10"/>
        <rFont val="Times New Roman"/>
        <family val="1"/>
      </rPr>
      <t>12.13.14</t>
    </r>
    <r>
      <rPr>
        <sz val="10"/>
        <rFont val="方正仿宋_GBK"/>
        <family val="4"/>
      </rPr>
      <t>组</t>
    </r>
  </si>
  <si>
    <r>
      <t>G210</t>
    </r>
    <r>
      <rPr>
        <sz val="11"/>
        <rFont val="方正仿宋_GBK"/>
        <family val="4"/>
      </rPr>
      <t>线</t>
    </r>
    <r>
      <rPr>
        <sz val="11"/>
        <rFont val="Times New Roman"/>
        <family val="1"/>
      </rPr>
      <t>1955km</t>
    </r>
  </si>
  <si>
    <r>
      <t>竹园村</t>
    </r>
    <r>
      <rPr>
        <sz val="10"/>
        <rFont val="Times New Roman"/>
        <family val="1"/>
      </rPr>
      <t>9</t>
    </r>
    <r>
      <rPr>
        <sz val="10"/>
        <rFont val="方正仿宋_GBK"/>
        <family val="4"/>
      </rPr>
      <t>组</t>
    </r>
  </si>
  <si>
    <r>
      <t>大榜村</t>
    </r>
    <r>
      <rPr>
        <sz val="10"/>
        <rFont val="Times New Roman"/>
        <family val="1"/>
      </rPr>
      <t>12.14</t>
    </r>
    <r>
      <rPr>
        <sz val="10"/>
        <rFont val="方正仿宋_GBK"/>
        <family val="4"/>
      </rPr>
      <t>组</t>
    </r>
  </si>
  <si>
    <r>
      <t>双龙村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方正仿宋_GBK"/>
        <family val="4"/>
      </rPr>
      <t>组</t>
    </r>
  </si>
  <si>
    <r>
      <t>官田村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4</t>
    </r>
    <r>
      <rPr>
        <sz val="10"/>
        <rFont val="方正仿宋_GBK"/>
        <family val="4"/>
      </rPr>
      <t>组</t>
    </r>
  </si>
  <si>
    <r>
      <t>盐河村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组</t>
    </r>
  </si>
  <si>
    <r>
      <t>新炉村</t>
    </r>
    <r>
      <rPr>
        <sz val="10"/>
        <rFont val="Times New Roman"/>
        <family val="1"/>
      </rPr>
      <t>7</t>
    </r>
    <r>
      <rPr>
        <sz val="10"/>
        <rFont val="方正仿宋_GBK"/>
        <family val="4"/>
      </rPr>
      <t>组</t>
    </r>
  </si>
  <si>
    <r>
      <t>香山村</t>
    </r>
    <r>
      <rPr>
        <sz val="10"/>
        <rFont val="Times New Roman"/>
        <family val="1"/>
      </rPr>
      <t>8</t>
    </r>
    <r>
      <rPr>
        <sz val="10"/>
        <rFont val="方正仿宋_GBK"/>
        <family val="4"/>
      </rPr>
      <t>组</t>
    </r>
  </si>
  <si>
    <r>
      <t>风门村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组</t>
    </r>
  </si>
  <si>
    <r>
      <t>金银湾</t>
    </r>
    <r>
      <rPr>
        <sz val="11"/>
        <rFont val="Times New Roman"/>
        <family val="1"/>
      </rPr>
      <t>/</t>
    </r>
    <r>
      <rPr>
        <sz val="11"/>
        <rFont val="方正仿宋_GBK"/>
        <family val="4"/>
      </rPr>
      <t>苦竹沟</t>
    </r>
    <r>
      <rPr>
        <sz val="11"/>
        <rFont val="Times New Roman"/>
        <family val="1"/>
      </rPr>
      <t>/</t>
    </r>
    <r>
      <rPr>
        <sz val="11"/>
        <rFont val="方正仿宋_GBK"/>
        <family val="4"/>
      </rPr>
      <t>麻路沟</t>
    </r>
  </si>
  <si>
    <r>
      <t>风门村</t>
    </r>
    <r>
      <rPr>
        <sz val="10"/>
        <rFont val="Times New Roman"/>
        <family val="1"/>
      </rPr>
      <t>4</t>
    </r>
    <r>
      <rPr>
        <sz val="10"/>
        <rFont val="方正仿宋_GBK"/>
        <family val="4"/>
      </rPr>
      <t>组</t>
    </r>
  </si>
  <si>
    <r>
      <t>藻渡村</t>
    </r>
    <r>
      <rPr>
        <sz val="10"/>
        <rFont val="Times New Roman"/>
        <family val="1"/>
      </rPr>
      <t>4</t>
    </r>
    <r>
      <rPr>
        <sz val="10"/>
        <rFont val="方正仿宋_GBK"/>
        <family val="4"/>
      </rPr>
      <t>组</t>
    </r>
  </si>
  <si>
    <r>
      <t>马龙村</t>
    </r>
    <r>
      <rPr>
        <sz val="10"/>
        <rFont val="Times New Roman"/>
        <family val="1"/>
      </rPr>
      <t>11</t>
    </r>
    <r>
      <rPr>
        <sz val="10"/>
        <rFont val="方正仿宋_GBK"/>
        <family val="4"/>
      </rPr>
      <t>组</t>
    </r>
  </si>
  <si>
    <r>
      <t>龙沧村</t>
    </r>
    <r>
      <rPr>
        <sz val="10"/>
        <rFont val="Times New Roman"/>
        <family val="1"/>
      </rPr>
      <t>6</t>
    </r>
    <r>
      <rPr>
        <sz val="10"/>
        <rFont val="方正仿宋_GBK"/>
        <family val="4"/>
      </rPr>
      <t>组</t>
    </r>
  </si>
  <si>
    <r>
      <t>梅子村</t>
    </r>
    <r>
      <rPr>
        <sz val="10"/>
        <rFont val="Times New Roman"/>
        <family val="1"/>
      </rPr>
      <t>10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11</t>
    </r>
    <r>
      <rPr>
        <sz val="10"/>
        <rFont val="方正仿宋_GBK"/>
        <family val="4"/>
      </rPr>
      <t>组</t>
    </r>
  </si>
  <si>
    <r>
      <t>石墙</t>
    </r>
    <r>
      <rPr>
        <sz val="11"/>
        <rFont val="Times New Roman"/>
        <family val="1"/>
      </rPr>
      <t>/</t>
    </r>
    <r>
      <rPr>
        <sz val="11"/>
        <rFont val="方正仿宋_GBK"/>
        <family val="4"/>
      </rPr>
      <t>祠堂</t>
    </r>
  </si>
  <si>
    <r>
      <t>岔滩</t>
    </r>
    <r>
      <rPr>
        <sz val="10"/>
        <rFont val="Times New Roman"/>
        <family val="1"/>
      </rPr>
      <t>6</t>
    </r>
    <r>
      <rPr>
        <sz val="10"/>
        <rFont val="方正仿宋_GBK"/>
        <family val="4"/>
      </rPr>
      <t>组</t>
    </r>
  </si>
  <si>
    <r>
      <t>龙沧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7</t>
    </r>
    <r>
      <rPr>
        <sz val="10"/>
        <rFont val="方正仿宋_GBK"/>
        <family val="4"/>
      </rPr>
      <t>组</t>
    </r>
  </si>
  <si>
    <r>
      <t>铁石垭村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方正仿宋_GBK"/>
        <family val="4"/>
      </rPr>
      <t>组</t>
    </r>
  </si>
  <si>
    <r>
      <t>重点村</t>
    </r>
    <r>
      <rPr>
        <sz val="11"/>
        <color indexed="8"/>
        <rFont val="Times New Roman"/>
        <family val="1"/>
      </rPr>
      <t xml:space="preserve"> </t>
    </r>
  </si>
  <si>
    <r>
      <t>DT240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DT241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DT242</t>
    </r>
  </si>
  <si>
    <r>
      <t>香树村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组</t>
    </r>
  </si>
  <si>
    <r>
      <t>香树村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_GBK"/>
        <family val="4"/>
      </rPr>
      <t>组</t>
    </r>
  </si>
  <si>
    <r>
      <t>香树村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_GBK"/>
        <family val="4"/>
      </rPr>
      <t>组</t>
    </r>
  </si>
  <si>
    <r>
      <t>石泉村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方正仿宋_GBK"/>
        <family val="4"/>
      </rPr>
      <t>组</t>
    </r>
  </si>
  <si>
    <r>
      <t>梨园村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_GBK"/>
        <family val="4"/>
      </rPr>
      <t>组</t>
    </r>
  </si>
  <si>
    <r>
      <t>SH265</t>
    </r>
    <r>
      <rPr>
        <sz val="11"/>
        <color indexed="8"/>
        <rFont val="方正仿宋_GBK"/>
        <family val="4"/>
      </rPr>
      <t>、新挖</t>
    </r>
  </si>
  <si>
    <r>
      <t>长征村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_GBK"/>
        <family val="4"/>
      </rPr>
      <t>组</t>
    </r>
  </si>
  <si>
    <r>
      <t>sh093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094</t>
    </r>
  </si>
  <si>
    <r>
      <t>青坪村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_GBK"/>
        <family val="4"/>
      </rPr>
      <t>组</t>
    </r>
  </si>
  <si>
    <r>
      <t>青坪村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组、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方正仿宋_GBK"/>
        <family val="4"/>
      </rPr>
      <t>组</t>
    </r>
  </si>
  <si>
    <r>
      <t>sh111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112</t>
    </r>
  </si>
  <si>
    <r>
      <t>红椿村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组</t>
    </r>
  </si>
  <si>
    <r>
      <t>罗李村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方正仿宋_GBK"/>
        <family val="4"/>
      </rPr>
      <t>组</t>
    </r>
  </si>
  <si>
    <r>
      <t>SH197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206</t>
    </r>
    <r>
      <rPr>
        <sz val="11"/>
        <color indexed="8"/>
        <rFont val="方正仿宋_GBK"/>
        <family val="4"/>
      </rPr>
      <t>、新挖</t>
    </r>
  </si>
  <si>
    <r>
      <t>罗李村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方正仿宋_GBK"/>
        <family val="4"/>
      </rPr>
      <t>组</t>
    </r>
  </si>
  <si>
    <r>
      <t>SH174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173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175</t>
    </r>
  </si>
  <si>
    <r>
      <t>高山村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组、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4"/>
      </rPr>
      <t>组、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方正仿宋_GBK"/>
        <family val="4"/>
      </rPr>
      <t>组</t>
    </r>
  </si>
  <si>
    <r>
      <t>SH176+</t>
    </r>
    <r>
      <rPr>
        <sz val="11"/>
        <color indexed="8"/>
        <rFont val="方正仿宋_GBK"/>
        <family val="4"/>
      </rPr>
      <t>新挖</t>
    </r>
  </si>
  <si>
    <r>
      <t>高山村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方正仿宋_GBK"/>
        <family val="4"/>
      </rPr>
      <t>组</t>
    </r>
  </si>
  <si>
    <r>
      <t>建设村帅家湾、沙溪口等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社</t>
    </r>
  </si>
  <si>
    <r>
      <t>YX301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YX396</t>
    </r>
  </si>
  <si>
    <r>
      <t>沾滩村石良上、孙家坝、罗家山等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社</t>
    </r>
  </si>
  <si>
    <r>
      <t>紫荆村长榜、邓家台、新瓦房、海棠湾等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社</t>
    </r>
  </si>
  <si>
    <r>
      <t>YX043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YX041</t>
    </r>
  </si>
  <si>
    <r>
      <t>垭口村高台子、水山坝等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社</t>
    </r>
  </si>
  <si>
    <r>
      <t>YX113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YX114</t>
    </r>
  </si>
  <si>
    <r>
      <t>YX316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YX269</t>
    </r>
  </si>
  <si>
    <r>
      <t>石塔村娄子岗、石板上等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社</t>
    </r>
  </si>
  <si>
    <r>
      <t>紫荆村邓家台、新瓦房、长榜、海棠、坪上等</t>
    </r>
    <r>
      <rPr>
        <sz val="10"/>
        <rFont val="Times New Roman"/>
        <family val="1"/>
      </rPr>
      <t>5</t>
    </r>
    <r>
      <rPr>
        <sz val="10"/>
        <rFont val="方正仿宋_GBK"/>
        <family val="4"/>
      </rPr>
      <t>社</t>
    </r>
  </si>
  <si>
    <r>
      <t>SJ302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303</t>
    </r>
  </si>
  <si>
    <r>
      <t>GF281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282</t>
    </r>
  </si>
  <si>
    <r>
      <t>垮山村</t>
    </r>
    <r>
      <rPr>
        <sz val="10"/>
        <rFont val="Times New Roman"/>
        <family val="1"/>
      </rPr>
      <t>4</t>
    </r>
    <r>
      <rPr>
        <sz val="10"/>
        <rFont val="方正仿宋_GBK"/>
        <family val="4"/>
      </rPr>
      <t>组</t>
    </r>
  </si>
  <si>
    <r>
      <t>GF290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294</t>
    </r>
  </si>
  <si>
    <r>
      <t>五星村</t>
    </r>
    <r>
      <rPr>
        <sz val="10"/>
        <rFont val="Times New Roman"/>
        <family val="1"/>
      </rPr>
      <t>2.4.5</t>
    </r>
    <r>
      <rPr>
        <sz val="10"/>
        <rFont val="方正仿宋_GBK"/>
        <family val="4"/>
      </rPr>
      <t>组</t>
    </r>
  </si>
  <si>
    <r>
      <t>GF078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235</t>
    </r>
  </si>
  <si>
    <r>
      <t>高庙村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方正仿宋_GBK"/>
        <family val="4"/>
      </rPr>
      <t>组团结村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方正仿宋_GBK"/>
        <family val="4"/>
      </rPr>
      <t>组</t>
    </r>
  </si>
  <si>
    <r>
      <t>GF120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236</t>
    </r>
  </si>
  <si>
    <r>
      <t>同心村</t>
    </r>
    <r>
      <rPr>
        <sz val="10"/>
        <rFont val="Times New Roman"/>
        <family val="1"/>
      </rPr>
      <t>2.3</t>
    </r>
    <r>
      <rPr>
        <sz val="10"/>
        <rFont val="方正仿宋_GBK"/>
        <family val="4"/>
      </rPr>
      <t>组团结村</t>
    </r>
    <r>
      <rPr>
        <sz val="10"/>
        <rFont val="Times New Roman"/>
        <family val="1"/>
      </rPr>
      <t>2.3</t>
    </r>
    <r>
      <rPr>
        <sz val="10"/>
        <rFont val="方正仿宋_GBK"/>
        <family val="4"/>
      </rPr>
      <t>组</t>
    </r>
  </si>
  <si>
    <r>
      <t>高庙村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组</t>
    </r>
  </si>
  <si>
    <r>
      <t>梅子桥村</t>
    </r>
    <r>
      <rPr>
        <sz val="10"/>
        <rFont val="Times New Roman"/>
        <family val="1"/>
      </rPr>
      <t>6.7</t>
    </r>
  </si>
  <si>
    <r>
      <t>永胜村</t>
    </r>
    <r>
      <rPr>
        <sz val="10"/>
        <rFont val="Times New Roman"/>
        <family val="1"/>
      </rPr>
      <t>6</t>
    </r>
    <r>
      <rPr>
        <sz val="10"/>
        <rFont val="方正仿宋_GBK"/>
        <family val="4"/>
      </rPr>
      <t>组</t>
    </r>
  </si>
  <si>
    <r>
      <t>垮山村</t>
    </r>
    <r>
      <rPr>
        <sz val="10"/>
        <rFont val="Times New Roman"/>
        <family val="1"/>
      </rPr>
      <t>6</t>
    </r>
    <r>
      <rPr>
        <sz val="10"/>
        <rFont val="方正仿宋_GBK"/>
        <family val="4"/>
      </rPr>
      <t>组</t>
    </r>
  </si>
  <si>
    <r>
      <t>GF295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296</t>
    </r>
  </si>
  <si>
    <r>
      <t>五星村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方正仿宋_GBK"/>
        <family val="4"/>
      </rPr>
      <t>组</t>
    </r>
  </si>
  <si>
    <r>
      <t>翻身村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_GBK"/>
        <family val="4"/>
      </rPr>
      <t>组</t>
    </r>
  </si>
  <si>
    <r>
      <t>同心村</t>
    </r>
    <r>
      <rPr>
        <sz val="10"/>
        <color indexed="8"/>
        <rFont val="Times New Roman"/>
        <family val="1"/>
      </rPr>
      <t>8.9</t>
    </r>
    <r>
      <rPr>
        <sz val="10"/>
        <color indexed="8"/>
        <rFont val="方正仿宋_GBK"/>
        <family val="4"/>
      </rPr>
      <t>组</t>
    </r>
  </si>
  <si>
    <r>
      <t>垮山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组</t>
    </r>
  </si>
  <si>
    <r>
      <t>珠滩村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方正仿宋_GBK"/>
        <family val="4"/>
      </rPr>
      <t>组、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方正仿宋_GBK"/>
        <family val="4"/>
      </rPr>
      <t>组</t>
    </r>
  </si>
  <si>
    <r>
      <t>珠滩村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方正仿宋_GBK"/>
        <family val="4"/>
      </rPr>
      <t>组</t>
    </r>
  </si>
  <si>
    <r>
      <t>古歧村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4"/>
      </rPr>
      <t>组</t>
    </r>
  </si>
  <si>
    <r>
      <t>古歧村</t>
    </r>
    <r>
      <rPr>
        <sz val="10"/>
        <color indexed="8"/>
        <rFont val="Times New Roman"/>
        <family val="1"/>
      </rPr>
      <t>2.3</t>
    </r>
    <r>
      <rPr>
        <sz val="10"/>
        <color indexed="8"/>
        <rFont val="方正仿宋_GBK"/>
        <family val="4"/>
      </rPr>
      <t>社</t>
    </r>
  </si>
  <si>
    <r>
      <t>古歧村</t>
    </r>
    <r>
      <rPr>
        <sz val="10"/>
        <color indexed="8"/>
        <rFont val="Times New Roman"/>
        <family val="1"/>
      </rPr>
      <t>4.6</t>
    </r>
    <r>
      <rPr>
        <sz val="10"/>
        <color indexed="8"/>
        <rFont val="方正仿宋_GBK"/>
        <family val="4"/>
      </rPr>
      <t>社</t>
    </r>
  </si>
  <si>
    <r>
      <t>古歧村</t>
    </r>
    <r>
      <rPr>
        <sz val="10"/>
        <color indexed="8"/>
        <rFont val="Times New Roman"/>
        <family val="1"/>
      </rPr>
      <t>4.5.6</t>
    </r>
    <r>
      <rPr>
        <sz val="10"/>
        <color indexed="8"/>
        <rFont val="方正仿宋_GBK"/>
        <family val="4"/>
      </rPr>
      <t>社</t>
    </r>
  </si>
  <si>
    <r>
      <t>鱼梁村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4"/>
      </rPr>
      <t>组</t>
    </r>
  </si>
  <si>
    <r>
      <t>群乐村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方正仿宋_GBK"/>
        <family val="4"/>
      </rPr>
      <t>组</t>
    </r>
  </si>
  <si>
    <r>
      <t>民丰村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组</t>
    </r>
  </si>
  <si>
    <r>
      <t>民丰村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_GBK"/>
        <family val="4"/>
      </rPr>
      <t>组</t>
    </r>
  </si>
  <si>
    <r>
      <t>陶家村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组</t>
    </r>
  </si>
  <si>
    <r>
      <t>渡沙村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方正仿宋_GBK"/>
        <family val="4"/>
      </rPr>
      <t>组</t>
    </r>
  </si>
  <si>
    <r>
      <t>群乐村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组</t>
    </r>
  </si>
  <si>
    <r>
      <t>陶家村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方正仿宋_GBK"/>
        <family val="4"/>
      </rPr>
      <t>组</t>
    </r>
  </si>
  <si>
    <r>
      <t>陶家村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方正仿宋_GBK"/>
        <family val="4"/>
      </rPr>
      <t>组</t>
    </r>
  </si>
  <si>
    <r>
      <t>葡萄村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组</t>
    </r>
  </si>
  <si>
    <r>
      <t>葡萄村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方正仿宋_GBK"/>
        <family val="4"/>
      </rPr>
      <t>组</t>
    </r>
  </si>
  <si>
    <r>
      <t>渡沙村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方正仿宋_GBK"/>
        <family val="4"/>
      </rPr>
      <t>组</t>
    </r>
  </si>
  <si>
    <r>
      <t>群乐村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_GBK"/>
        <family val="4"/>
      </rPr>
      <t>组</t>
    </r>
  </si>
  <si>
    <r>
      <t>ZT215</t>
    </r>
    <r>
      <rPr>
        <sz val="11"/>
        <rFont val="方正仿宋_GBK"/>
        <family val="4"/>
      </rPr>
      <t>、</t>
    </r>
    <r>
      <rPr>
        <sz val="11"/>
        <rFont val="Times New Roman"/>
        <family val="1"/>
      </rPr>
      <t>216</t>
    </r>
  </si>
  <si>
    <r>
      <t>群乐村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方正仿宋_GBK"/>
        <family val="4"/>
      </rPr>
      <t>组</t>
    </r>
  </si>
  <si>
    <r>
      <t>狸狮村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4"/>
      </rPr>
      <t>社</t>
    </r>
  </si>
  <si>
    <r>
      <t>观佛村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方正仿宋_GBK"/>
        <family val="4"/>
      </rPr>
      <t>组</t>
    </r>
  </si>
  <si>
    <r>
      <t>秋发村</t>
    </r>
    <r>
      <rPr>
        <sz val="10"/>
        <color indexed="8"/>
        <rFont val="Times New Roman"/>
        <family val="1"/>
      </rPr>
      <t>7.8</t>
    </r>
    <r>
      <rPr>
        <sz val="10"/>
        <color indexed="8"/>
        <rFont val="方正仿宋_GBK"/>
        <family val="4"/>
      </rPr>
      <t>组</t>
    </r>
  </si>
  <si>
    <r>
      <t>秋发村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方正仿宋_GBK"/>
        <family val="4"/>
      </rPr>
      <t>组</t>
    </r>
  </si>
  <si>
    <r>
      <t>上坝村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方正仿宋_GBK"/>
        <family val="4"/>
      </rPr>
      <t>组</t>
    </r>
  </si>
  <si>
    <r>
      <t>AW113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114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115</t>
    </r>
  </si>
  <si>
    <r>
      <t>上坝村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_GBK"/>
        <family val="4"/>
      </rPr>
      <t>组</t>
    </r>
  </si>
  <si>
    <r>
      <t>aw109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116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117</t>
    </r>
  </si>
  <si>
    <r>
      <t>上坝村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方正仿宋_GBK"/>
        <family val="4"/>
      </rPr>
      <t>组</t>
    </r>
  </si>
  <si>
    <r>
      <t>上坝村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方正仿宋_GBK"/>
        <family val="4"/>
      </rPr>
      <t>组</t>
    </r>
  </si>
  <si>
    <r>
      <t>羊角村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4"/>
      </rPr>
      <t>组</t>
    </r>
  </si>
  <si>
    <r>
      <t>羊角村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方正仿宋_GBK"/>
        <family val="4"/>
      </rPr>
      <t>组</t>
    </r>
  </si>
  <si>
    <r>
      <t>羊角村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方正仿宋_GBK"/>
        <family val="4"/>
      </rPr>
      <t>组</t>
    </r>
  </si>
  <si>
    <r>
      <t>羊角村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_GBK"/>
        <family val="4"/>
      </rPr>
      <t>组</t>
    </r>
  </si>
  <si>
    <r>
      <t>电厂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号门</t>
    </r>
  </si>
  <si>
    <r>
      <t>安稳村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方正仿宋_GBK"/>
        <family val="4"/>
      </rPr>
      <t>组</t>
    </r>
  </si>
  <si>
    <r>
      <t>安稳村</t>
    </r>
    <r>
      <rPr>
        <sz val="10"/>
        <rFont val="Times New Roman"/>
        <family val="1"/>
      </rPr>
      <t>4</t>
    </r>
    <r>
      <rPr>
        <sz val="10"/>
        <rFont val="方正仿宋_GBK"/>
        <family val="4"/>
      </rPr>
      <t>社</t>
    </r>
  </si>
  <si>
    <r>
      <t>篆坪村</t>
    </r>
    <r>
      <rPr>
        <sz val="10"/>
        <rFont val="Times New Roman"/>
        <family val="1"/>
      </rPr>
      <t>1.2</t>
    </r>
    <r>
      <rPr>
        <sz val="10"/>
        <rFont val="方正仿宋_GBK"/>
        <family val="4"/>
      </rPr>
      <t>组</t>
    </r>
  </si>
  <si>
    <r>
      <t>篆坪村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组，羊角村</t>
    </r>
    <r>
      <rPr>
        <sz val="10"/>
        <rFont val="Times New Roman"/>
        <family val="1"/>
      </rPr>
      <t>9</t>
    </r>
    <r>
      <rPr>
        <sz val="10"/>
        <rFont val="方正仿宋_GBK"/>
        <family val="4"/>
      </rPr>
      <t>组</t>
    </r>
  </si>
  <si>
    <r>
      <t>观音村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方正仿宋_GBK"/>
        <family val="4"/>
      </rPr>
      <t>组</t>
    </r>
  </si>
  <si>
    <r>
      <t>安稳村</t>
    </r>
    <r>
      <rPr>
        <sz val="10"/>
        <rFont val="Times New Roman"/>
        <family val="1"/>
      </rPr>
      <t>8</t>
    </r>
    <r>
      <rPr>
        <sz val="10"/>
        <rFont val="方正仿宋_GBK"/>
        <family val="4"/>
      </rPr>
      <t>社</t>
    </r>
  </si>
  <si>
    <r>
      <t>大堰村</t>
    </r>
    <r>
      <rPr>
        <sz val="10"/>
        <rFont val="Times New Roman"/>
        <family val="1"/>
      </rPr>
      <t>4.7</t>
    </r>
    <r>
      <rPr>
        <sz val="10"/>
        <rFont val="方正仿宋_GBK"/>
        <family val="4"/>
      </rPr>
      <t>组</t>
    </r>
  </si>
  <si>
    <r>
      <t>麻沟村</t>
    </r>
    <r>
      <rPr>
        <sz val="10"/>
        <rFont val="Times New Roman"/>
        <family val="1"/>
      </rPr>
      <t>11</t>
    </r>
    <r>
      <rPr>
        <sz val="10"/>
        <rFont val="方正仿宋_GBK"/>
        <family val="4"/>
      </rPr>
      <t>组</t>
    </r>
  </si>
  <si>
    <r>
      <t>麻沟村</t>
    </r>
    <r>
      <rPr>
        <sz val="10"/>
        <rFont val="Times New Roman"/>
        <family val="1"/>
      </rPr>
      <t>6</t>
    </r>
    <r>
      <rPr>
        <sz val="10"/>
        <rFont val="方正仿宋_GBK"/>
        <family val="4"/>
      </rPr>
      <t>组</t>
    </r>
  </si>
  <si>
    <r>
      <t>召台村</t>
    </r>
    <r>
      <rPr>
        <sz val="10"/>
        <color indexed="8"/>
        <rFont val="Times New Roman"/>
        <family val="1"/>
      </rPr>
      <t>8.9</t>
    </r>
    <r>
      <rPr>
        <sz val="10"/>
        <color indexed="8"/>
        <rFont val="方正仿宋_GBK"/>
        <family val="4"/>
      </rPr>
      <t>组</t>
    </r>
  </si>
  <si>
    <r>
      <t>安育村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方正仿宋_GBK"/>
        <family val="4"/>
      </rPr>
      <t>组</t>
    </r>
  </si>
  <si>
    <r>
      <t>HF204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FH205</t>
    </r>
  </si>
  <si>
    <r>
      <t>安育村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4"/>
      </rPr>
      <t>、</t>
    </r>
    <r>
      <rPr>
        <sz val="10"/>
        <color indexed="8"/>
        <rFont val="Times New Roman"/>
        <family val="1"/>
      </rPr>
      <t>4</t>
    </r>
  </si>
  <si>
    <r>
      <t>FH066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FH065</t>
    </r>
  </si>
  <si>
    <r>
      <t>民主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4"/>
      </rPr>
      <t>组</t>
    </r>
  </si>
  <si>
    <r>
      <t>民主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方正仿宋_GBK"/>
        <family val="4"/>
      </rPr>
      <t>组、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_GBK"/>
        <family val="4"/>
      </rPr>
      <t>组</t>
    </r>
  </si>
  <si>
    <r>
      <t>青岩村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_GBK"/>
        <family val="4"/>
      </rPr>
      <t>组</t>
    </r>
  </si>
  <si>
    <r>
      <t>YC108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YC110</t>
    </r>
  </si>
  <si>
    <r>
      <t>陈家村</t>
    </r>
    <r>
      <rPr>
        <sz val="10"/>
        <color indexed="8"/>
        <rFont val="Times New Roman"/>
        <family val="1"/>
      </rPr>
      <t>3.4.5</t>
    </r>
    <r>
      <rPr>
        <sz val="10"/>
        <color indexed="8"/>
        <rFont val="方正仿宋_GBK"/>
        <family val="4"/>
      </rPr>
      <t>组石桥村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4"/>
      </rPr>
      <t>组</t>
    </r>
  </si>
  <si>
    <r>
      <t>宝珠村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_GBK"/>
        <family val="4"/>
      </rPr>
      <t>组</t>
    </r>
  </si>
  <si>
    <r>
      <t>气田村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4"/>
      </rPr>
      <t>组</t>
    </r>
  </si>
  <si>
    <r>
      <t>德胜村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方正仿宋_GBK"/>
        <family val="4"/>
      </rPr>
      <t>组</t>
    </r>
  </si>
  <si>
    <r>
      <t>石桥村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_GBK"/>
        <family val="4"/>
      </rPr>
      <t>社</t>
    </r>
  </si>
  <si>
    <r>
      <t>石桥村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4"/>
      </rPr>
      <t>组</t>
    </r>
  </si>
  <si>
    <r>
      <t>ZF016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ZF017</t>
    </r>
  </si>
  <si>
    <r>
      <t xml:space="preserve"> </t>
    </r>
    <r>
      <rPr>
        <sz val="11"/>
        <color indexed="8"/>
        <rFont val="方正仿宋_GBK"/>
        <family val="4"/>
      </rPr>
      <t>否</t>
    </r>
  </si>
  <si>
    <r>
      <t>HS054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057</t>
    </r>
    <r>
      <rPr>
        <sz val="11"/>
        <color indexed="8"/>
        <rFont val="方正仿宋_GBK"/>
        <family val="4"/>
      </rPr>
      <t>、</t>
    </r>
    <r>
      <rPr>
        <sz val="11"/>
        <color indexed="8"/>
        <rFont val="Times New Roman"/>
        <family val="1"/>
      </rPr>
      <t>059</t>
    </r>
  </si>
  <si>
    <r>
      <t>新荣村土槽、林口、水开湾社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4"/>
      </rPr>
      <t>个社、回龙村新房子、碾子榜社、梁上社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_GBK"/>
        <family val="4"/>
      </rPr>
      <t>个社</t>
    </r>
  </si>
  <si>
    <t>毛狗洞—土地塘</t>
  </si>
  <si>
    <t>坝上—鹅凼</t>
  </si>
  <si>
    <t>方秋—七老岗</t>
  </si>
  <si>
    <t>河坝—吴家坝</t>
  </si>
  <si>
    <t>张元清岚垭—石板老壳</t>
  </si>
  <si>
    <t>竹子沟—天平上—黄金沟—何家沟公路</t>
  </si>
  <si>
    <t>大鱼塘—新湾—沟里头公路</t>
  </si>
  <si>
    <t>岚垭—早谷湾公路</t>
  </si>
  <si>
    <t>大石包—河嘴—龙岗子</t>
  </si>
  <si>
    <t>张家田—回堂坝</t>
  </si>
  <si>
    <t>桥坝村办公室—石龙岗—柑子林</t>
  </si>
  <si>
    <t>大岚垭—偏石岩—中峰寺—大菜园</t>
  </si>
  <si>
    <t>太阳湾—石板边</t>
  </si>
  <si>
    <t>下湾—高山来垭—罗丘子</t>
  </si>
  <si>
    <t>葫芦井—落雪沟—长五间，猪场—杨家村</t>
  </si>
  <si>
    <t>瓦厂岗—过路岚垭</t>
  </si>
  <si>
    <t>办公室—岗上—天城沟公路（含河编—岗上、屋基丘—小湾）</t>
  </si>
  <si>
    <t>大岗—天池塘支路</t>
  </si>
  <si>
    <t>三社公路（含乌龟石—莲花坝、金鸭子—徐家沟）</t>
  </si>
  <si>
    <t>寨门新村—大河沟（含新村—朝天秋、大河沟—杉树湾</t>
  </si>
  <si>
    <t>丝厂大桥—白脊梁（含关家岗—毛家岗、狮子口—屋基地）</t>
  </si>
  <si>
    <t>岚垭—大坪岗</t>
  </si>
  <si>
    <t>小湾子一上坝（含赵家半坡—大石鼓支路，烂班—小湾子支路）</t>
  </si>
  <si>
    <t>金银口—周家大坪（古龙湾）延长段</t>
  </si>
  <si>
    <t>新房子—瓦房公路</t>
  </si>
  <si>
    <t>刘家湾—院子</t>
  </si>
  <si>
    <t>303省道—中岗</t>
  </si>
  <si>
    <t>转盘—李家河沟支路、沙湾—湾头延长段</t>
  </si>
  <si>
    <t>苏儿岗—罗山品</t>
  </si>
  <si>
    <t>青岗林—大坪—堰塘（石角村硬化路）</t>
  </si>
  <si>
    <t>水井湾—下湾界</t>
  </si>
  <si>
    <t>SZ220、221、225—227、</t>
  </si>
  <si>
    <t>天平—毛家坝</t>
  </si>
  <si>
    <t>天桥—猫沟</t>
  </si>
  <si>
    <t>湾道桥头—石龙岗</t>
  </si>
  <si>
    <t>SZ175—177、183</t>
  </si>
  <si>
    <t>大建—狗老孔—枯井岗</t>
  </si>
  <si>
    <t>SZ289—290、292—293</t>
  </si>
  <si>
    <t>山顶—万家坪</t>
  </si>
  <si>
    <t>张泥沟—搪岗水厂岔路口—杨先六处</t>
  </si>
  <si>
    <t>马鞍山—老贯沟—姚家沟</t>
  </si>
  <si>
    <t>SZ371—373、378—380</t>
  </si>
  <si>
    <t>仰天窝—5社上河沟</t>
  </si>
  <si>
    <t>SZ425—428</t>
  </si>
  <si>
    <t>欧家坝—骆子坝</t>
  </si>
  <si>
    <t>鱼塘—独丘—后山沟</t>
  </si>
  <si>
    <t>火土—困龙沟</t>
  </si>
  <si>
    <t>3社正公路—黎福江背后</t>
  </si>
  <si>
    <t>岗上—砖房公路</t>
  </si>
  <si>
    <t>石鞋样—凉水洞</t>
  </si>
  <si>
    <t>双龙湾—砖房</t>
  </si>
  <si>
    <t>陶家岗—花湾</t>
  </si>
  <si>
    <t>新龙湾—下大弯</t>
  </si>
  <si>
    <t xml:space="preserve"> 大瓦房—石嘴山四合头—王家弯</t>
  </si>
  <si>
    <t>DX368 —370.372. 373</t>
  </si>
  <si>
    <t>石坝—黑神庙、学长坡—白石头、大屋基—麻广石</t>
  </si>
  <si>
    <t>柑子垭—洞子</t>
  </si>
  <si>
    <t>松树岗—大松树庙、枫香湾—沱湾猪场、大土—胡二庄</t>
  </si>
  <si>
    <t>DX264.265.289.284—286 .269— 270</t>
  </si>
  <si>
    <t>螺丝井桥—黄石坝</t>
  </si>
  <si>
    <t>大河沟—金竹学校</t>
  </si>
  <si>
    <t>柴坝学校—桥土湾</t>
  </si>
  <si>
    <t>DX070 —072、074</t>
  </si>
  <si>
    <t>G210线1955km—砖厂</t>
  </si>
  <si>
    <t>高铁站—老贯坪</t>
  </si>
  <si>
    <t>双龙村通组公路（竹林湾—大湾—金竹林—皂角头—马鞍山—锅厂湾）</t>
  </si>
  <si>
    <t>杀牛场—贵州界/岚垭/砖房</t>
  </si>
  <si>
    <t>沙堆堆—李家扁</t>
  </si>
  <si>
    <t>广山垭口—大山</t>
  </si>
  <si>
    <t>沟坝—牛滚凼</t>
  </si>
  <si>
    <t>风门学校—白善田</t>
  </si>
  <si>
    <t>周家—金银湾/苦竹沟—麻路沟</t>
  </si>
  <si>
    <t>观音岗—沟口</t>
  </si>
  <si>
    <t>大坳口—孙家坡/藻渡煤矿—石门坎</t>
  </si>
  <si>
    <t>同华煤矿—城子上</t>
  </si>
  <si>
    <t>垃圾站—黄桷山</t>
  </si>
  <si>
    <t>砖厂—石墙—祠堂</t>
  </si>
  <si>
    <t>翻龙—老天窝—杨青文</t>
  </si>
  <si>
    <t>马桑沟—邓水丘</t>
  </si>
  <si>
    <t>观音寺—团山堡</t>
  </si>
  <si>
    <t>张家坝—田湾（小食店—曹家沟）</t>
  </si>
  <si>
    <t>枇杷树—吴家屋基</t>
  </si>
  <si>
    <t>獐狮坝大桥—冯家院坝</t>
  </si>
  <si>
    <t>湾子回头—王启凤处</t>
  </si>
  <si>
    <t>粮站—杨春仲处</t>
  </si>
  <si>
    <t>王仙嘴—仙渡河溶洞</t>
  </si>
  <si>
    <t>sh239—242、新挖</t>
  </si>
  <si>
    <t>三洞桥—茶湾</t>
  </si>
  <si>
    <t>平交道—原青坪小学</t>
  </si>
  <si>
    <t>天池学校—省道</t>
  </si>
  <si>
    <t>朝门垭口—桥沟沟</t>
  </si>
  <si>
    <t>风岩—罗李垭口</t>
  </si>
  <si>
    <t>双叉丫—水厂</t>
  </si>
  <si>
    <t>煤坪—横路坎</t>
  </si>
  <si>
    <t>长榜—三叉岩口—紫坪学校</t>
  </si>
  <si>
    <t>大堡坎—母家岩公路</t>
  </si>
  <si>
    <t>吴昌凤屋角—后沟公路</t>
  </si>
  <si>
    <t>冉家咀—枫香岗</t>
  </si>
  <si>
    <t>双凼—旧屋基</t>
  </si>
  <si>
    <t>鞭炮厂大门—旧湾</t>
  </si>
  <si>
    <t>旧屋基—沙鼻子</t>
  </si>
  <si>
    <t>一碗水—烟坡子、石家垭口支路延长段</t>
  </si>
  <si>
    <t>SJ179—180,SJ183</t>
  </si>
  <si>
    <t>碾场岗—上坝公路</t>
  </si>
  <si>
    <t>山顶—长石塔—大菜园公路</t>
  </si>
  <si>
    <t>SJ074—076</t>
  </si>
  <si>
    <t>花中咀—牛卡石—大松林公路</t>
  </si>
  <si>
    <t>SJ310、SJ052、SJ201—SJ203</t>
  </si>
  <si>
    <t>大公路—肆榜—龙沟公路</t>
  </si>
  <si>
    <t>桂花树—王家榜公路</t>
  </si>
  <si>
    <t>SJ115—116</t>
  </si>
  <si>
    <t>观山坡—团山堡公路</t>
  </si>
  <si>
    <t>中岗—东岳庙</t>
  </si>
  <si>
    <t>六角岚垭—曹家沟岚垭公路</t>
  </si>
  <si>
    <t>大院子—大田湾</t>
  </si>
  <si>
    <t xml:space="preserve">LS074 —076 </t>
  </si>
  <si>
    <t>荒岚垭—梨子坪—狗坟岚垭—红苕岚垭</t>
  </si>
  <si>
    <t>莲花—长榜</t>
  </si>
  <si>
    <t>回龙湾—大山</t>
  </si>
  <si>
    <t>滩子—绿井沟</t>
  </si>
  <si>
    <t>牵口岚垭—仰天窝—山叉树—通木沟—旧屋基，瓦尾沟—大田坝</t>
  </si>
  <si>
    <t>芝麻湾—桐子湾—八斗丘</t>
  </si>
  <si>
    <t>馒头山—花尖坡</t>
  </si>
  <si>
    <t>大石坡—荒湾</t>
  </si>
  <si>
    <t>五斗坝—变电站</t>
  </si>
  <si>
    <t>大垭—斑竹林，土地湾—马家坝，南接路—竹林湾、土角房子、何光全住房</t>
  </si>
  <si>
    <t>梅子湾—学堂岗</t>
  </si>
  <si>
    <t>老文冲—石坝—凉水井</t>
  </si>
  <si>
    <t>三尖角—漏滩扁—西瓜田</t>
  </si>
  <si>
    <t>猪场—乱石窖</t>
  </si>
  <si>
    <t>双河塘—新房子</t>
  </si>
  <si>
    <t>冷塘湾—大河沟</t>
  </si>
  <si>
    <t>杨老六—程昭信坝子</t>
  </si>
  <si>
    <t>石梯子—母家岩</t>
  </si>
  <si>
    <t>赵爷山—瓦房</t>
  </si>
  <si>
    <t>学堂河沟—湾头</t>
  </si>
  <si>
    <t>双山—团庆</t>
  </si>
  <si>
    <t>七公里—大坪子</t>
  </si>
  <si>
    <t>曹家岗—天坪</t>
  </si>
  <si>
    <t>古歧村村委会—南田</t>
  </si>
  <si>
    <t>小湾—锅厂湾</t>
  </si>
  <si>
    <t>何家岗—青龙嘴</t>
  </si>
  <si>
    <t>木耳山—石盘上</t>
  </si>
  <si>
    <t>朱家板—同屋台</t>
  </si>
  <si>
    <t>过堰—枫香湾</t>
  </si>
  <si>
    <t>白家湾—谢家岗、学堂榜—新田湾</t>
  </si>
  <si>
    <t>松树坪—桂花树</t>
  </si>
  <si>
    <t>农民新村—康家屋基</t>
  </si>
  <si>
    <t>下大坪—砖厂</t>
  </si>
  <si>
    <t>干鱼池—罗家屋基</t>
  </si>
  <si>
    <t>枇杷树—大湾</t>
  </si>
  <si>
    <t>帽堡—庙儿岗</t>
  </si>
  <si>
    <t>曹家岗—杨昌怀</t>
  </si>
  <si>
    <t>杨昌先处—徐宗志处</t>
  </si>
  <si>
    <t>茶坪—李侯军处</t>
  </si>
  <si>
    <t>拱桥—黄泥沱</t>
  </si>
  <si>
    <t>玉活坪—龙井坪水库</t>
  </si>
  <si>
    <t>电厂2号门—灿丽公司</t>
  </si>
  <si>
    <t>弃渣场—改移道</t>
  </si>
  <si>
    <t>大田角—岩地下</t>
  </si>
  <si>
    <t>岩足—狮子口</t>
  </si>
  <si>
    <t>棕树丫口—观音岩</t>
  </si>
  <si>
    <t>沙石桥—上瓦房</t>
  </si>
  <si>
    <t>光洞坡—岚垭</t>
  </si>
  <si>
    <t>小龙井—麻土湾</t>
  </si>
  <si>
    <t>偏岩子河沟—高家屋基</t>
  </si>
  <si>
    <t>毛狗洞—石板坡</t>
  </si>
  <si>
    <t>敖家沟—插旗</t>
  </si>
  <si>
    <t>敖家沟—草盖碗</t>
  </si>
  <si>
    <t>陈家农民新村—石桥</t>
  </si>
  <si>
    <t>下坝子—水磨</t>
  </si>
  <si>
    <t>袁家岚垭—干田塝</t>
  </si>
  <si>
    <t>石桥村5社弯道—碾盘沟、瓦厂—新房子</t>
  </si>
  <si>
    <t>正沟—石桥水库</t>
  </si>
  <si>
    <t>里程 
（公里）</t>
  </si>
  <si>
    <t>篆塘—屋基湾（含杨柳村支路）</t>
  </si>
  <si>
    <t>学堂堡—大石包（含坟湾至回龙湾）</t>
  </si>
  <si>
    <t>小岚垭（小湾）</t>
  </si>
  <si>
    <t>老道班—华厂—上桐梓园—下桐梓园（含陈家坟—半坡）</t>
  </si>
  <si>
    <t>贫困村</t>
  </si>
  <si>
    <t>贫困村</t>
  </si>
  <si>
    <t>重点村</t>
  </si>
  <si>
    <t>重点村</t>
  </si>
  <si>
    <t>贫困村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</si>
</sst>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00_);\(0.000\)"/>
    <numFmt numFmtId="180" formatCode="000"/>
  </numFmts>
  <fonts count="49">
    <font>
      <sz val="12"/>
      <name val="宋体"/>
      <family val="0"/>
    </font>
    <font>
      <sz val="2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color indexed="8"/>
      <name val="方正黑体_GBK"/>
      <family val="4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8"/>
      <name val="方正仿宋_GBK"/>
      <family val="4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4"/>
      <color indexed="8"/>
      <name val="Times New Roman"/>
      <family val="1"/>
    </font>
    <font>
      <sz val="20"/>
      <color indexed="8"/>
      <name val="方正小标宋_GBK"/>
      <family val="4"/>
    </font>
    <font>
      <sz val="10"/>
      <color indexed="8"/>
      <name val="方正小标宋_GBK"/>
      <family val="4"/>
    </font>
    <font>
      <sz val="20"/>
      <color indexed="8"/>
      <name val="Times New Roman"/>
      <family val="1"/>
    </font>
    <font>
      <sz val="11"/>
      <color indexed="8"/>
      <name val="方正黑体_GBK"/>
      <family val="4"/>
    </font>
    <font>
      <sz val="11"/>
      <color indexed="8"/>
      <name val="Times New Roman"/>
      <family val="1"/>
    </font>
    <font>
      <sz val="11"/>
      <name val="方正仿宋_GBK"/>
      <family val="4"/>
    </font>
    <font>
      <sz val="10"/>
      <name val="方正仿宋_GBK"/>
      <family val="4"/>
    </font>
    <font>
      <sz val="12"/>
      <name val="方正仿宋_GBK"/>
      <family val="4"/>
    </font>
    <font>
      <sz val="10"/>
      <color indexed="8"/>
      <name val="方正仿宋_GBK"/>
      <family val="4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方正仿宋_GBK"/>
      <family val="4"/>
    </font>
    <font>
      <sz val="9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7" fillId="13" borderId="5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4" fillId="9" borderId="0" applyNumberFormat="0" applyBorder="0" applyAlignment="0" applyProtection="0"/>
    <xf numFmtId="0" fontId="25" fillId="4" borderId="7" applyNumberFormat="0" applyAlignment="0" applyProtection="0"/>
    <xf numFmtId="0" fontId="19" fillId="7" borderId="4" applyNumberFormat="0" applyAlignment="0" applyProtection="0"/>
    <xf numFmtId="0" fontId="2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6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176" fontId="35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36" fillId="0" borderId="9" xfId="42" applyFont="1" applyFill="1" applyBorder="1" applyAlignment="1">
      <alignment horizontal="center" vertical="center" wrapText="1"/>
      <protection/>
    </xf>
    <xf numFmtId="0" fontId="37" fillId="0" borderId="9" xfId="42" applyFont="1" applyFill="1" applyBorder="1" applyAlignment="1">
      <alignment horizontal="center" vertical="center" wrapText="1"/>
      <protection/>
    </xf>
    <xf numFmtId="0" fontId="36" fillId="0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36" fillId="4" borderId="9" xfId="0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177" fontId="36" fillId="0" borderId="9" xfId="0" applyNumberFormat="1" applyFont="1" applyFill="1" applyBorder="1" applyAlignment="1">
      <alignment horizontal="center" vertical="center" wrapText="1"/>
    </xf>
    <xf numFmtId="49" fontId="36" fillId="0" borderId="9" xfId="0" applyNumberFormat="1" applyFont="1" applyBorder="1" applyAlignment="1">
      <alignment horizontal="center" vertical="center" wrapText="1"/>
    </xf>
    <xf numFmtId="0" fontId="12" fillId="0" borderId="9" xfId="48" applyFont="1" applyFill="1" applyBorder="1" applyAlignment="1">
      <alignment horizontal="center" vertical="center" wrapText="1"/>
      <protection/>
    </xf>
    <xf numFmtId="0" fontId="12" fillId="0" borderId="9" xfId="48" applyFont="1" applyBorder="1" applyAlignment="1">
      <alignment horizontal="center" vertical="center" wrapText="1"/>
      <protection/>
    </xf>
    <xf numFmtId="0" fontId="39" fillId="0" borderId="9" xfId="48" applyFont="1" applyBorder="1" applyAlignment="1">
      <alignment horizontal="center" vertical="center" wrapText="1"/>
      <protection/>
    </xf>
    <xf numFmtId="49" fontId="12" fillId="0" borderId="9" xfId="0" applyNumberFormat="1" applyFont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shrinkToFit="1"/>
    </xf>
    <xf numFmtId="0" fontId="39" fillId="0" borderId="9" xfId="0" applyFont="1" applyFill="1" applyBorder="1" applyAlignment="1">
      <alignment horizontal="center" vertical="center" wrapText="1"/>
    </xf>
    <xf numFmtId="176" fontId="12" fillId="0" borderId="9" xfId="40" applyNumberFormat="1" applyFont="1" applyFill="1" applyBorder="1" applyAlignment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/>
    </xf>
    <xf numFmtId="0" fontId="12" fillId="0" borderId="9" xfId="40" applyFont="1" applyBorder="1" applyAlignment="1">
      <alignment horizontal="center" vertical="center" wrapText="1"/>
      <protection/>
    </xf>
    <xf numFmtId="0" fontId="36" fillId="4" borderId="9" xfId="42" applyFont="1" applyFill="1" applyBorder="1" applyAlignment="1">
      <alignment horizontal="center" vertical="center" wrapText="1"/>
      <protection/>
    </xf>
    <xf numFmtId="0" fontId="37" fillId="4" borderId="9" xfId="42" applyFont="1" applyFill="1" applyBorder="1" applyAlignment="1">
      <alignment horizontal="center" vertical="center" wrapText="1"/>
      <protection/>
    </xf>
    <xf numFmtId="180" fontId="12" fillId="0" borderId="9" xfId="0" applyNumberFormat="1" applyFont="1" applyFill="1" applyBorder="1" applyAlignment="1">
      <alignment horizontal="center" vertical="center" wrapText="1"/>
    </xf>
    <xf numFmtId="0" fontId="12" fillId="0" borderId="9" xfId="46" applyFont="1" applyBorder="1" applyAlignment="1">
      <alignment horizontal="center" vertical="center" wrapText="1"/>
      <protection/>
    </xf>
    <xf numFmtId="179" fontId="12" fillId="0" borderId="9" xfId="46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shrinkToFit="1"/>
    </xf>
    <xf numFmtId="179" fontId="12" fillId="0" borderId="9" xfId="0" applyNumberFormat="1" applyFont="1" applyFill="1" applyBorder="1" applyAlignment="1">
      <alignment horizontal="center" vertical="center" wrapText="1"/>
    </xf>
    <xf numFmtId="0" fontId="12" fillId="0" borderId="9" xfId="42" applyFont="1" applyFill="1" applyBorder="1" applyAlignment="1">
      <alignment horizontal="center" vertical="center" wrapText="1"/>
      <protection/>
    </xf>
    <xf numFmtId="0" fontId="39" fillId="0" borderId="9" xfId="42" applyFont="1" applyFill="1" applyBorder="1" applyAlignment="1">
      <alignment horizontal="center" vertical="center" wrapText="1"/>
      <protection/>
    </xf>
    <xf numFmtId="0" fontId="12" fillId="0" borderId="9" xfId="46" applyFont="1" applyFill="1" applyBorder="1" applyAlignment="1">
      <alignment horizontal="center" vertical="center" wrapText="1"/>
      <protection/>
    </xf>
    <xf numFmtId="0" fontId="39" fillId="0" borderId="9" xfId="46" applyFont="1" applyFill="1" applyBorder="1" applyAlignment="1">
      <alignment horizontal="center" vertical="center" wrapText="1"/>
      <protection/>
    </xf>
    <xf numFmtId="0" fontId="12" fillId="0" borderId="9" xfId="43" applyFont="1" applyBorder="1" applyAlignment="1">
      <alignment horizontal="center" vertical="center" wrapText="1"/>
      <protection/>
    </xf>
    <xf numFmtId="0" fontId="39" fillId="0" borderId="9" xfId="41" applyFont="1" applyBorder="1" applyAlignment="1">
      <alignment horizontal="center" vertical="center" wrapText="1"/>
      <protection/>
    </xf>
    <xf numFmtId="0" fontId="12" fillId="0" borderId="9" xfId="44" applyFont="1" applyBorder="1" applyAlignment="1">
      <alignment horizontal="center" vertical="center" wrapText="1"/>
      <protection/>
    </xf>
    <xf numFmtId="0" fontId="39" fillId="0" borderId="9" xfId="44" applyFont="1" applyBorder="1" applyAlignment="1">
      <alignment horizontal="center" vertical="center" wrapText="1"/>
      <protection/>
    </xf>
    <xf numFmtId="0" fontId="38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176" fontId="40" fillId="0" borderId="9" xfId="0" applyNumberFormat="1" applyFont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vertical="center" wrapText="1"/>
    </xf>
    <xf numFmtId="0" fontId="40" fillId="0" borderId="9" xfId="42" applyFont="1" applyFill="1" applyBorder="1" applyAlignment="1">
      <alignment horizontal="center" vertical="center" wrapText="1"/>
      <protection/>
    </xf>
    <xf numFmtId="176" fontId="40" fillId="0" borderId="9" xfId="42" applyNumberFormat="1" applyFont="1" applyFill="1" applyBorder="1" applyAlignment="1">
      <alignment horizontal="center" vertical="center" wrapText="1"/>
      <protection/>
    </xf>
    <xf numFmtId="176" fontId="40" fillId="0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Border="1" applyAlignment="1">
      <alignment vertical="center" wrapText="1"/>
    </xf>
    <xf numFmtId="0" fontId="35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76" fontId="35" fillId="0" borderId="9" xfId="0" applyNumberFormat="1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35" fillId="0" borderId="9" xfId="0" applyNumberFormat="1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176" fontId="35" fillId="0" borderId="9" xfId="0" applyNumberFormat="1" applyFont="1" applyBorder="1" applyAlignment="1">
      <alignment horizontal="center" vertical="center" wrapText="1"/>
    </xf>
    <xf numFmtId="0" fontId="40" fillId="0" borderId="9" xfId="0" applyFont="1" applyFill="1" applyBorder="1" applyAlignment="1">
      <alignment vertical="center" wrapText="1"/>
    </xf>
    <xf numFmtId="176" fontId="35" fillId="0" borderId="9" xfId="0" applyNumberFormat="1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Border="1" applyAlignment="1">
      <alignment vertical="center" wrapText="1"/>
    </xf>
    <xf numFmtId="177" fontId="40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177" fontId="35" fillId="0" borderId="9" xfId="0" applyNumberFormat="1" applyFont="1" applyFill="1" applyBorder="1" applyAlignment="1">
      <alignment horizontal="center" vertical="center" wrapText="1"/>
    </xf>
    <xf numFmtId="177" fontId="40" fillId="0" borderId="9" xfId="0" applyNumberFormat="1" applyFont="1" applyBorder="1" applyAlignment="1">
      <alignment horizontal="center" vertical="center" wrapText="1"/>
    </xf>
    <xf numFmtId="177" fontId="35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35" fillId="0" borderId="9" xfId="0" applyNumberFormat="1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177" fontId="35" fillId="0" borderId="9" xfId="0" applyNumberFormat="1" applyFont="1" applyBorder="1" applyAlignment="1">
      <alignment horizontal="center" vertical="center" wrapText="1"/>
    </xf>
    <xf numFmtId="0" fontId="35" fillId="0" borderId="9" xfId="48" applyFont="1" applyFill="1" applyBorder="1" applyAlignment="1">
      <alignment horizontal="center" vertical="center" wrapText="1"/>
      <protection/>
    </xf>
    <xf numFmtId="176" fontId="35" fillId="4" borderId="9" xfId="48" applyNumberFormat="1" applyFont="1" applyFill="1" applyBorder="1" applyAlignment="1">
      <alignment horizontal="center" vertical="center" wrapText="1"/>
      <protection/>
    </xf>
    <xf numFmtId="176" fontId="35" fillId="0" borderId="9" xfId="48" applyNumberFormat="1" applyFont="1" applyBorder="1" applyAlignment="1">
      <alignment horizontal="center" vertical="center" wrapText="1"/>
      <protection/>
    </xf>
    <xf numFmtId="176" fontId="35" fillId="0" borderId="9" xfId="0" applyNumberFormat="1" applyFont="1" applyFill="1" applyBorder="1" applyAlignment="1">
      <alignment horizontal="center" vertical="center" wrapText="1"/>
    </xf>
    <xf numFmtId="49" fontId="35" fillId="0" borderId="9" xfId="0" applyNumberFormat="1" applyFont="1" applyBorder="1" applyAlignment="1">
      <alignment horizontal="center" vertical="center" wrapText="1"/>
    </xf>
    <xf numFmtId="178" fontId="40" fillId="0" borderId="9" xfId="0" applyNumberFormat="1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178" fontId="40" fillId="0" borderId="9" xfId="0" applyNumberFormat="1" applyFont="1" applyFill="1" applyBorder="1" applyAlignment="1">
      <alignment horizontal="center" vertical="center"/>
    </xf>
    <xf numFmtId="0" fontId="35" fillId="0" borderId="9" xfId="40" applyFont="1" applyFill="1" applyBorder="1" applyAlignment="1">
      <alignment horizontal="center" vertical="center" wrapText="1"/>
      <protection/>
    </xf>
    <xf numFmtId="0" fontId="35" fillId="0" borderId="9" xfId="40" applyFont="1" applyBorder="1" applyAlignment="1">
      <alignment horizontal="center" vertical="center" wrapText="1"/>
      <protection/>
    </xf>
    <xf numFmtId="178" fontId="35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0" fillId="4" borderId="9" xfId="42" applyFont="1" applyFill="1" applyBorder="1" applyAlignment="1">
      <alignment horizontal="center" vertical="center" wrapText="1"/>
      <protection/>
    </xf>
    <xf numFmtId="176" fontId="40" fillId="4" borderId="9" xfId="42" applyNumberFormat="1" applyFont="1" applyFill="1" applyBorder="1" applyAlignment="1">
      <alignment horizontal="center" vertical="center" wrapText="1"/>
      <protection/>
    </xf>
    <xf numFmtId="0" fontId="35" fillId="0" borderId="9" xfId="46" applyFont="1" applyBorder="1" applyAlignment="1">
      <alignment horizontal="center" vertical="center" wrapText="1"/>
      <protection/>
    </xf>
    <xf numFmtId="176" fontId="35" fillId="0" borderId="9" xfId="46" applyNumberFormat="1" applyFont="1" applyBorder="1" applyAlignment="1">
      <alignment horizontal="center" vertical="center" wrapText="1"/>
      <protection/>
    </xf>
    <xf numFmtId="0" fontId="46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77" fontId="35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vertical="center" wrapText="1"/>
    </xf>
    <xf numFmtId="0" fontId="40" fillId="0" borderId="9" xfId="0" applyFont="1" applyFill="1" applyBorder="1" applyAlignment="1">
      <alignment vertical="center"/>
    </xf>
    <xf numFmtId="0" fontId="42" fillId="0" borderId="9" xfId="0" applyFont="1" applyBorder="1" applyAlignment="1">
      <alignment horizontal="center" vertical="center" wrapText="1"/>
    </xf>
    <xf numFmtId="180" fontId="35" fillId="0" borderId="9" xfId="0" applyNumberFormat="1" applyFont="1" applyFill="1" applyBorder="1" applyAlignment="1">
      <alignment horizontal="center" vertical="center" wrapText="1"/>
    </xf>
    <xf numFmtId="0" fontId="35" fillId="0" borderId="9" xfId="42" applyFont="1" applyFill="1" applyBorder="1" applyAlignment="1">
      <alignment horizontal="center" vertical="center" wrapText="1"/>
      <protection/>
    </xf>
    <xf numFmtId="0" fontId="35" fillId="0" borderId="9" xfId="41" applyFont="1" applyBorder="1" applyAlignment="1">
      <alignment horizontal="center" vertical="center" wrapText="1"/>
      <protection/>
    </xf>
    <xf numFmtId="176" fontId="35" fillId="0" borderId="9" xfId="41" applyNumberFormat="1" applyFont="1" applyBorder="1" applyAlignment="1">
      <alignment horizontal="center" vertical="center" wrapText="1"/>
      <protection/>
    </xf>
    <xf numFmtId="0" fontId="35" fillId="0" borderId="9" xfId="43" applyFont="1" applyBorder="1" applyAlignment="1">
      <alignment horizontal="center" vertical="center" wrapText="1"/>
      <protection/>
    </xf>
    <xf numFmtId="0" fontId="35" fillId="0" borderId="9" xfId="44" applyFont="1" applyBorder="1" applyAlignment="1">
      <alignment horizontal="center" vertical="center" wrapText="1"/>
      <protection/>
    </xf>
    <xf numFmtId="176" fontId="35" fillId="0" borderId="9" xfId="44" applyNumberFormat="1" applyFont="1" applyBorder="1" applyAlignment="1">
      <alignment horizontal="center" vertical="center" wrapText="1"/>
      <protection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76" fontId="40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76" fontId="42" fillId="0" borderId="9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76" fontId="31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176" fontId="35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left" vertical="center" wrapText="1"/>
    </xf>
    <xf numFmtId="49" fontId="35" fillId="0" borderId="12" xfId="0" applyNumberFormat="1" applyFont="1" applyFill="1" applyBorder="1" applyAlignment="1">
      <alignment horizontal="left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" xfId="41"/>
    <cellStyle name="常规 3" xfId="42"/>
    <cellStyle name="常规 3 4" xfId="43"/>
    <cellStyle name="常规 3 5" xfId="44"/>
    <cellStyle name="常规 3 6" xfId="45"/>
    <cellStyle name="常规 4" xfId="46"/>
    <cellStyle name="常规 8" xfId="47"/>
    <cellStyle name="常规_Sheet1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75"/>
  <sheetViews>
    <sheetView tabSelected="1" zoomScaleSheetLayoutView="100" workbookViewId="0" topLeftCell="A214">
      <selection activeCell="D292" sqref="D292"/>
    </sheetView>
  </sheetViews>
  <sheetFormatPr defaultColWidth="9.00390625" defaultRowHeight="14.25"/>
  <cols>
    <col min="1" max="1" width="4.875" style="10" customWidth="1"/>
    <col min="2" max="2" width="9.00390625" style="10" customWidth="1"/>
    <col min="3" max="3" width="30.00390625" style="153" customWidth="1"/>
    <col min="4" max="4" width="14.00390625" style="3" customWidth="1"/>
    <col min="5" max="5" width="10.125" style="11" customWidth="1"/>
    <col min="7" max="7" width="12.375" style="12" bestFit="1" customWidth="1"/>
    <col min="9" max="9" width="13.25390625" style="13" customWidth="1"/>
    <col min="10" max="10" width="7.875" style="0" customWidth="1"/>
    <col min="11" max="11" width="12.625" style="0" customWidth="1"/>
    <col min="12" max="12" width="7.875" style="14" customWidth="1"/>
  </cols>
  <sheetData>
    <row r="1" spans="1:12" ht="18.75" customHeight="1">
      <c r="A1" s="154" t="s">
        <v>752</v>
      </c>
      <c r="B1" s="155"/>
      <c r="C1" s="155"/>
      <c r="D1" s="15"/>
      <c r="E1" s="15"/>
      <c r="F1" s="15"/>
      <c r="G1" s="16"/>
      <c r="H1" s="15"/>
      <c r="I1" s="17"/>
      <c r="J1" s="15"/>
      <c r="K1" s="18"/>
      <c r="L1" s="15"/>
    </row>
    <row r="2" spans="1:12" s="1" customFormat="1" ht="28.5" customHeight="1">
      <c r="A2" s="156" t="s">
        <v>753</v>
      </c>
      <c r="B2" s="157"/>
      <c r="C2" s="157"/>
      <c r="D2" s="157"/>
      <c r="E2" s="157"/>
      <c r="F2" s="157"/>
      <c r="G2" s="158"/>
      <c r="H2" s="157"/>
      <c r="I2" s="159"/>
      <c r="J2" s="157"/>
      <c r="K2" s="157"/>
      <c r="L2" s="157"/>
    </row>
    <row r="3" spans="1:12" s="2" customFormat="1" ht="21" customHeight="1">
      <c r="A3" s="160" t="s">
        <v>0</v>
      </c>
      <c r="B3" s="160" t="s">
        <v>1</v>
      </c>
      <c r="C3" s="160" t="s">
        <v>2</v>
      </c>
      <c r="D3" s="160" t="s">
        <v>3</v>
      </c>
      <c r="E3" s="160" t="s">
        <v>4</v>
      </c>
      <c r="F3" s="160" t="s">
        <v>5</v>
      </c>
      <c r="G3" s="162" t="s">
        <v>1141</v>
      </c>
      <c r="H3" s="160" t="s">
        <v>6</v>
      </c>
      <c r="I3" s="160" t="s">
        <v>7</v>
      </c>
      <c r="J3" s="160" t="s">
        <v>754</v>
      </c>
      <c r="K3" s="165" t="s">
        <v>8</v>
      </c>
      <c r="L3" s="160" t="s">
        <v>9</v>
      </c>
    </row>
    <row r="4" spans="1:12" s="3" customFormat="1" ht="48" customHeight="1">
      <c r="A4" s="161"/>
      <c r="B4" s="161"/>
      <c r="C4" s="160"/>
      <c r="D4" s="161"/>
      <c r="E4" s="161"/>
      <c r="F4" s="161"/>
      <c r="G4" s="163"/>
      <c r="H4" s="161"/>
      <c r="I4" s="161"/>
      <c r="J4" s="161"/>
      <c r="K4" s="166"/>
      <c r="L4" s="161"/>
    </row>
    <row r="5" spans="1:12" s="3" customFormat="1" ht="28.5" customHeight="1">
      <c r="A5" s="27"/>
      <c r="B5" s="27"/>
      <c r="C5" s="24"/>
      <c r="D5" s="27"/>
      <c r="E5" s="27"/>
      <c r="F5" s="27"/>
      <c r="G5" s="28">
        <f>G45+G62+G77+G93+G112+G127+G147+G170+G185+G199+G220+G225+G246+G253+G257++G264+G270+G275+G14+G28</f>
        <v>499.99700000000007</v>
      </c>
      <c r="H5" s="27"/>
      <c r="I5" s="145"/>
      <c r="J5" s="27"/>
      <c r="K5" s="101"/>
      <c r="L5" s="27"/>
    </row>
    <row r="6" spans="1:12" ht="27" customHeight="1">
      <c r="A6" s="80">
        <v>1</v>
      </c>
      <c r="B6" s="31" t="s">
        <v>10</v>
      </c>
      <c r="C6" s="29" t="s">
        <v>967</v>
      </c>
      <c r="D6" s="78"/>
      <c r="E6" s="29" t="s">
        <v>11</v>
      </c>
      <c r="F6" s="29" t="s">
        <v>12</v>
      </c>
      <c r="G6" s="79">
        <v>0.45</v>
      </c>
      <c r="H6" s="78">
        <v>4.5</v>
      </c>
      <c r="I6" s="30" t="s">
        <v>756</v>
      </c>
      <c r="J6" s="31" t="s">
        <v>13</v>
      </c>
      <c r="K6" s="32" t="s">
        <v>14</v>
      </c>
      <c r="L6" s="78"/>
    </row>
    <row r="7" spans="1:12" ht="27" customHeight="1">
      <c r="A7" s="80">
        <v>2</v>
      </c>
      <c r="B7" s="31" t="s">
        <v>10</v>
      </c>
      <c r="C7" s="29" t="s">
        <v>968</v>
      </c>
      <c r="D7" s="78"/>
      <c r="E7" s="29" t="s">
        <v>15</v>
      </c>
      <c r="F7" s="29" t="s">
        <v>16</v>
      </c>
      <c r="G7" s="79">
        <v>1.5</v>
      </c>
      <c r="H7" s="78">
        <v>4.5</v>
      </c>
      <c r="I7" s="30" t="s">
        <v>757</v>
      </c>
      <c r="J7" s="31" t="s">
        <v>13</v>
      </c>
      <c r="K7" s="32" t="s">
        <v>14</v>
      </c>
      <c r="L7" s="78"/>
    </row>
    <row r="8" spans="1:12" ht="27" customHeight="1">
      <c r="A8" s="80">
        <v>3</v>
      </c>
      <c r="B8" s="31" t="s">
        <v>10</v>
      </c>
      <c r="C8" s="29" t="s">
        <v>969</v>
      </c>
      <c r="D8" s="78"/>
      <c r="E8" s="29" t="s">
        <v>17</v>
      </c>
      <c r="F8" s="29" t="s">
        <v>18</v>
      </c>
      <c r="G8" s="79">
        <v>0.9</v>
      </c>
      <c r="H8" s="78">
        <v>4.5</v>
      </c>
      <c r="I8" s="30" t="s">
        <v>758</v>
      </c>
      <c r="J8" s="80"/>
      <c r="K8" s="32" t="s">
        <v>14</v>
      </c>
      <c r="L8" s="78"/>
    </row>
    <row r="9" spans="1:12" ht="27" customHeight="1">
      <c r="A9" s="80">
        <v>4</v>
      </c>
      <c r="B9" s="31" t="s">
        <v>10</v>
      </c>
      <c r="C9" s="29" t="s">
        <v>970</v>
      </c>
      <c r="D9" s="78"/>
      <c r="E9" s="29" t="s">
        <v>19</v>
      </c>
      <c r="F9" s="29" t="s">
        <v>20</v>
      </c>
      <c r="G9" s="79">
        <v>0.6</v>
      </c>
      <c r="H9" s="78">
        <v>4.5</v>
      </c>
      <c r="I9" s="30" t="s">
        <v>759</v>
      </c>
      <c r="J9" s="80"/>
      <c r="K9" s="32" t="s">
        <v>14</v>
      </c>
      <c r="L9" s="78"/>
    </row>
    <row r="10" spans="1:12" ht="27" customHeight="1">
      <c r="A10" s="80">
        <v>5</v>
      </c>
      <c r="B10" s="31" t="s">
        <v>10</v>
      </c>
      <c r="C10" s="29" t="s">
        <v>971</v>
      </c>
      <c r="D10" s="78"/>
      <c r="E10" s="29" t="s">
        <v>21</v>
      </c>
      <c r="F10" s="29" t="s">
        <v>22</v>
      </c>
      <c r="G10" s="79">
        <v>0.3</v>
      </c>
      <c r="H10" s="78">
        <v>4.5</v>
      </c>
      <c r="I10" s="30" t="s">
        <v>760</v>
      </c>
      <c r="J10" s="80"/>
      <c r="K10" s="32" t="s">
        <v>14</v>
      </c>
      <c r="L10" s="78"/>
    </row>
    <row r="11" spans="1:12" ht="27" customHeight="1">
      <c r="A11" s="80">
        <v>6</v>
      </c>
      <c r="B11" s="31" t="s">
        <v>10</v>
      </c>
      <c r="C11" s="29" t="s">
        <v>972</v>
      </c>
      <c r="D11" s="78"/>
      <c r="E11" s="29" t="s">
        <v>23</v>
      </c>
      <c r="F11" s="29" t="s">
        <v>24</v>
      </c>
      <c r="G11" s="81">
        <v>0.8</v>
      </c>
      <c r="H11" s="78">
        <v>4.5</v>
      </c>
      <c r="I11" s="30" t="s">
        <v>761</v>
      </c>
      <c r="J11" s="80"/>
      <c r="K11" s="32" t="s">
        <v>14</v>
      </c>
      <c r="L11" s="78"/>
    </row>
    <row r="12" spans="1:12" ht="27" customHeight="1">
      <c r="A12" s="80">
        <v>7</v>
      </c>
      <c r="B12" s="31" t="s">
        <v>10</v>
      </c>
      <c r="C12" s="29" t="s">
        <v>973</v>
      </c>
      <c r="D12" s="78"/>
      <c r="E12" s="29" t="s">
        <v>25</v>
      </c>
      <c r="F12" s="29" t="s">
        <v>26</v>
      </c>
      <c r="G12" s="79">
        <v>0.8</v>
      </c>
      <c r="H12" s="78">
        <v>4.5</v>
      </c>
      <c r="I12" s="30" t="s">
        <v>762</v>
      </c>
      <c r="J12" s="80"/>
      <c r="K12" s="32" t="s">
        <v>14</v>
      </c>
      <c r="L12" s="78"/>
    </row>
    <row r="13" spans="1:12" ht="27" customHeight="1">
      <c r="A13" s="80">
        <v>8</v>
      </c>
      <c r="B13" s="31" t="s">
        <v>10</v>
      </c>
      <c r="C13" s="29" t="s">
        <v>974</v>
      </c>
      <c r="D13" s="78"/>
      <c r="E13" s="29" t="s">
        <v>27</v>
      </c>
      <c r="F13" s="29" t="s">
        <v>28</v>
      </c>
      <c r="G13" s="79">
        <v>0.5</v>
      </c>
      <c r="H13" s="78">
        <v>4.5</v>
      </c>
      <c r="I13" s="30" t="s">
        <v>763</v>
      </c>
      <c r="J13" s="80"/>
      <c r="K13" s="32" t="s">
        <v>14</v>
      </c>
      <c r="L13" s="78"/>
    </row>
    <row r="14" spans="1:12" s="3" customFormat="1" ht="30" customHeight="1">
      <c r="A14" s="142"/>
      <c r="B14" s="77" t="s">
        <v>29</v>
      </c>
      <c r="C14" s="33"/>
      <c r="D14" s="83"/>
      <c r="E14" s="82"/>
      <c r="F14" s="83"/>
      <c r="G14" s="146">
        <f>SUM(G6:G13)</f>
        <v>5.85</v>
      </c>
      <c r="H14" s="83"/>
      <c r="I14" s="84"/>
      <c r="J14" s="83"/>
      <c r="K14" s="83"/>
      <c r="L14" s="85"/>
    </row>
    <row r="15" spans="1:12" s="3" customFormat="1" ht="27" customHeight="1">
      <c r="A15" s="27">
        <v>1</v>
      </c>
      <c r="B15" s="77" t="s">
        <v>30</v>
      </c>
      <c r="C15" s="34" t="s">
        <v>975</v>
      </c>
      <c r="D15" s="86" t="s">
        <v>764</v>
      </c>
      <c r="E15" s="34" t="s">
        <v>31</v>
      </c>
      <c r="F15" s="34" t="s">
        <v>32</v>
      </c>
      <c r="G15" s="87">
        <f>3.025+0.302</f>
        <v>3.327</v>
      </c>
      <c r="H15" s="86">
        <v>4.5</v>
      </c>
      <c r="I15" s="35" t="s">
        <v>765</v>
      </c>
      <c r="J15" s="86"/>
      <c r="K15" s="34" t="s">
        <v>14</v>
      </c>
      <c r="L15" s="27"/>
    </row>
    <row r="16" spans="1:12" s="3" customFormat="1" ht="27" customHeight="1">
      <c r="A16" s="27">
        <v>2</v>
      </c>
      <c r="B16" s="77" t="s">
        <v>30</v>
      </c>
      <c r="C16" s="34" t="s">
        <v>976</v>
      </c>
      <c r="D16" s="86" t="s">
        <v>33</v>
      </c>
      <c r="E16" s="34" t="s">
        <v>34</v>
      </c>
      <c r="F16" s="34" t="s">
        <v>35</v>
      </c>
      <c r="G16" s="87">
        <v>1.067</v>
      </c>
      <c r="H16" s="86">
        <v>4.5</v>
      </c>
      <c r="I16" s="35" t="s">
        <v>766</v>
      </c>
      <c r="J16" s="86"/>
      <c r="K16" s="34" t="s">
        <v>14</v>
      </c>
      <c r="L16" s="27"/>
    </row>
    <row r="17" spans="1:12" s="3" customFormat="1" ht="27" customHeight="1">
      <c r="A17" s="27">
        <v>3</v>
      </c>
      <c r="B17" s="77" t="s">
        <v>30</v>
      </c>
      <c r="C17" s="34" t="s">
        <v>977</v>
      </c>
      <c r="D17" s="34" t="s">
        <v>36</v>
      </c>
      <c r="E17" s="34" t="s">
        <v>37</v>
      </c>
      <c r="F17" s="34" t="s">
        <v>38</v>
      </c>
      <c r="G17" s="87">
        <v>1.9</v>
      </c>
      <c r="H17" s="86">
        <v>4.5</v>
      </c>
      <c r="I17" s="35" t="s">
        <v>767</v>
      </c>
      <c r="J17" s="86"/>
      <c r="K17" s="34" t="s">
        <v>14</v>
      </c>
      <c r="L17" s="27"/>
    </row>
    <row r="18" spans="1:12" s="3" customFormat="1" ht="27" customHeight="1">
      <c r="A18" s="27">
        <v>4</v>
      </c>
      <c r="B18" s="77" t="s">
        <v>30</v>
      </c>
      <c r="C18" s="34" t="s">
        <v>978</v>
      </c>
      <c r="D18" s="86" t="s">
        <v>768</v>
      </c>
      <c r="E18" s="34" t="s">
        <v>39</v>
      </c>
      <c r="F18" s="34" t="s">
        <v>40</v>
      </c>
      <c r="G18" s="87">
        <f>10.56+2.61</f>
        <v>13.17</v>
      </c>
      <c r="H18" s="86">
        <v>4.5</v>
      </c>
      <c r="I18" s="35" t="s">
        <v>769</v>
      </c>
      <c r="J18" s="86"/>
      <c r="K18" s="34" t="s">
        <v>14</v>
      </c>
      <c r="L18" s="86"/>
    </row>
    <row r="19" spans="1:12" s="3" customFormat="1" ht="27" customHeight="1">
      <c r="A19" s="27">
        <v>5</v>
      </c>
      <c r="B19" s="77" t="s">
        <v>30</v>
      </c>
      <c r="C19" s="34" t="s">
        <v>979</v>
      </c>
      <c r="D19" s="86" t="s">
        <v>41</v>
      </c>
      <c r="E19" s="34" t="s">
        <v>42</v>
      </c>
      <c r="F19" s="34" t="s">
        <v>43</v>
      </c>
      <c r="G19" s="87">
        <f>0.557+0.32</f>
        <v>0.877</v>
      </c>
      <c r="H19" s="86">
        <v>4.5</v>
      </c>
      <c r="I19" s="35" t="s">
        <v>770</v>
      </c>
      <c r="J19" s="86"/>
      <c r="K19" s="34" t="s">
        <v>14</v>
      </c>
      <c r="L19" s="86"/>
    </row>
    <row r="20" spans="1:12" s="3" customFormat="1" ht="27" customHeight="1">
      <c r="A20" s="27">
        <v>6</v>
      </c>
      <c r="B20" s="77" t="s">
        <v>30</v>
      </c>
      <c r="C20" s="34" t="s">
        <v>980</v>
      </c>
      <c r="D20" s="86" t="s">
        <v>771</v>
      </c>
      <c r="E20" s="34" t="s">
        <v>44</v>
      </c>
      <c r="F20" s="34" t="s">
        <v>45</v>
      </c>
      <c r="G20" s="87">
        <f>2.01+0.84</f>
        <v>2.8499999999999996</v>
      </c>
      <c r="H20" s="86">
        <v>4.5</v>
      </c>
      <c r="I20" s="35" t="s">
        <v>772</v>
      </c>
      <c r="J20" s="86"/>
      <c r="K20" s="34" t="s">
        <v>14</v>
      </c>
      <c r="L20" s="27"/>
    </row>
    <row r="21" spans="1:12" s="3" customFormat="1" ht="27" customHeight="1">
      <c r="A21" s="27">
        <v>7</v>
      </c>
      <c r="B21" s="77" t="s">
        <v>30</v>
      </c>
      <c r="C21" s="34" t="s">
        <v>46</v>
      </c>
      <c r="D21" s="86" t="s">
        <v>47</v>
      </c>
      <c r="E21" s="34" t="s">
        <v>48</v>
      </c>
      <c r="F21" s="34" t="s">
        <v>49</v>
      </c>
      <c r="G21" s="87">
        <v>1.06</v>
      </c>
      <c r="H21" s="86">
        <v>4.5</v>
      </c>
      <c r="I21" s="35" t="s">
        <v>773</v>
      </c>
      <c r="J21" s="86"/>
      <c r="K21" s="34" t="s">
        <v>14</v>
      </c>
      <c r="L21" s="27"/>
    </row>
    <row r="22" spans="1:12" s="3" customFormat="1" ht="47.25" customHeight="1">
      <c r="A22" s="27">
        <v>8</v>
      </c>
      <c r="B22" s="77" t="s">
        <v>30</v>
      </c>
      <c r="C22" s="34" t="s">
        <v>981</v>
      </c>
      <c r="D22" s="86" t="s">
        <v>774</v>
      </c>
      <c r="E22" s="34" t="s">
        <v>50</v>
      </c>
      <c r="F22" s="34" t="s">
        <v>51</v>
      </c>
      <c r="G22" s="87">
        <v>2.42</v>
      </c>
      <c r="H22" s="86">
        <v>4.5</v>
      </c>
      <c r="I22" s="35" t="s">
        <v>775</v>
      </c>
      <c r="J22" s="86"/>
      <c r="K22" s="34" t="s">
        <v>14</v>
      </c>
      <c r="L22" s="27"/>
    </row>
    <row r="23" spans="1:12" s="3" customFormat="1" ht="27" customHeight="1">
      <c r="A23" s="27">
        <v>9</v>
      </c>
      <c r="B23" s="77" t="s">
        <v>30</v>
      </c>
      <c r="C23" s="34" t="s">
        <v>52</v>
      </c>
      <c r="D23" s="86" t="s">
        <v>53</v>
      </c>
      <c r="E23" s="34" t="s">
        <v>54</v>
      </c>
      <c r="F23" s="34" t="s">
        <v>55</v>
      </c>
      <c r="G23" s="87">
        <v>0.58</v>
      </c>
      <c r="H23" s="86">
        <v>4.5</v>
      </c>
      <c r="I23" s="35" t="s">
        <v>776</v>
      </c>
      <c r="J23" s="86"/>
      <c r="K23" s="34" t="s">
        <v>14</v>
      </c>
      <c r="L23" s="86"/>
    </row>
    <row r="24" spans="1:12" s="3" customFormat="1" ht="27" customHeight="1">
      <c r="A24" s="27">
        <v>10</v>
      </c>
      <c r="B24" s="77" t="s">
        <v>30</v>
      </c>
      <c r="C24" s="34" t="s">
        <v>56</v>
      </c>
      <c r="D24" s="34" t="s">
        <v>36</v>
      </c>
      <c r="E24" s="34" t="s">
        <v>57</v>
      </c>
      <c r="F24" s="34" t="s">
        <v>58</v>
      </c>
      <c r="G24" s="87">
        <v>1.2</v>
      </c>
      <c r="H24" s="86">
        <v>4.5</v>
      </c>
      <c r="I24" s="35" t="s">
        <v>777</v>
      </c>
      <c r="J24" s="86"/>
      <c r="K24" s="34" t="s">
        <v>14</v>
      </c>
      <c r="L24" s="86"/>
    </row>
    <row r="25" spans="1:12" s="3" customFormat="1" ht="27" customHeight="1">
      <c r="A25" s="27">
        <v>11</v>
      </c>
      <c r="B25" s="77" t="s">
        <v>30</v>
      </c>
      <c r="C25" s="34" t="s">
        <v>982</v>
      </c>
      <c r="D25" s="86" t="s">
        <v>59</v>
      </c>
      <c r="E25" s="34" t="s">
        <v>60</v>
      </c>
      <c r="F25" s="34" t="s">
        <v>61</v>
      </c>
      <c r="G25" s="87">
        <v>0.71</v>
      </c>
      <c r="H25" s="86">
        <v>4.5</v>
      </c>
      <c r="I25" s="35" t="s">
        <v>778</v>
      </c>
      <c r="J25" s="86"/>
      <c r="K25" s="34" t="s">
        <v>14</v>
      </c>
      <c r="L25" s="86"/>
    </row>
    <row r="26" spans="1:12" ht="27" customHeight="1">
      <c r="A26" s="27">
        <v>12</v>
      </c>
      <c r="B26" s="77" t="s">
        <v>30</v>
      </c>
      <c r="C26" s="33" t="s">
        <v>62</v>
      </c>
      <c r="D26" s="83"/>
      <c r="E26" s="82"/>
      <c r="F26" s="83"/>
      <c r="G26" s="88">
        <v>0.78</v>
      </c>
      <c r="H26" s="89">
        <v>3.5</v>
      </c>
      <c r="I26" s="30" t="s">
        <v>779</v>
      </c>
      <c r="J26" s="83"/>
      <c r="K26" s="34" t="s">
        <v>14</v>
      </c>
      <c r="L26" s="90"/>
    </row>
    <row r="27" spans="1:12" ht="27" customHeight="1">
      <c r="A27" s="27">
        <v>13</v>
      </c>
      <c r="B27" s="77" t="s">
        <v>30</v>
      </c>
      <c r="C27" s="33" t="s">
        <v>63</v>
      </c>
      <c r="D27" s="83"/>
      <c r="E27" s="82"/>
      <c r="F27" s="83"/>
      <c r="G27" s="88">
        <v>0.7</v>
      </c>
      <c r="H27" s="89">
        <v>4.5</v>
      </c>
      <c r="I27" s="30" t="s">
        <v>779</v>
      </c>
      <c r="J27" s="83"/>
      <c r="K27" s="34" t="s">
        <v>14</v>
      </c>
      <c r="L27" s="90"/>
    </row>
    <row r="28" spans="1:12" s="3" customFormat="1" ht="30" customHeight="1">
      <c r="A28" s="142"/>
      <c r="B28" s="77" t="s">
        <v>29</v>
      </c>
      <c r="C28" s="33"/>
      <c r="D28" s="83"/>
      <c r="E28" s="82"/>
      <c r="F28" s="83"/>
      <c r="G28" s="146">
        <f>SUM(G15:G27)</f>
        <v>30.64099999999999</v>
      </c>
      <c r="H28" s="83"/>
      <c r="I28" s="84"/>
      <c r="J28" s="83"/>
      <c r="K28" s="83"/>
      <c r="L28" s="85"/>
    </row>
    <row r="29" spans="1:12" ht="37.5" customHeight="1">
      <c r="A29" s="27">
        <v>1</v>
      </c>
      <c r="B29" s="77" t="s">
        <v>64</v>
      </c>
      <c r="C29" s="37" t="s">
        <v>983</v>
      </c>
      <c r="D29" s="91"/>
      <c r="E29" s="37" t="s">
        <v>65</v>
      </c>
      <c r="F29" s="37" t="s">
        <v>66</v>
      </c>
      <c r="G29" s="81">
        <v>4.5</v>
      </c>
      <c r="H29" s="91">
        <v>4.5</v>
      </c>
      <c r="I29" s="38" t="s">
        <v>780</v>
      </c>
      <c r="J29" s="24" t="s">
        <v>13</v>
      </c>
      <c r="K29" s="39" t="s">
        <v>14</v>
      </c>
      <c r="L29" s="78"/>
    </row>
    <row r="30" spans="1:12" ht="33.75" customHeight="1">
      <c r="A30" s="27">
        <v>2</v>
      </c>
      <c r="B30" s="77" t="s">
        <v>64</v>
      </c>
      <c r="C30" s="31" t="s">
        <v>984</v>
      </c>
      <c r="D30" s="80" t="s">
        <v>67</v>
      </c>
      <c r="E30" s="31" t="s">
        <v>68</v>
      </c>
      <c r="F30" s="31" t="s">
        <v>69</v>
      </c>
      <c r="G30" s="81">
        <v>1.3</v>
      </c>
      <c r="H30" s="80">
        <v>4.5</v>
      </c>
      <c r="I30" s="40" t="s">
        <v>781</v>
      </c>
      <c r="J30" s="27"/>
      <c r="K30" s="39" t="s">
        <v>14</v>
      </c>
      <c r="L30" s="91"/>
    </row>
    <row r="31" spans="1:12" ht="33.75" customHeight="1">
      <c r="A31" s="27">
        <v>3</v>
      </c>
      <c r="B31" s="77" t="s">
        <v>64</v>
      </c>
      <c r="C31" s="37" t="s">
        <v>985</v>
      </c>
      <c r="D31" s="91" t="s">
        <v>70</v>
      </c>
      <c r="E31" s="37" t="s">
        <v>71</v>
      </c>
      <c r="F31" s="37" t="s">
        <v>72</v>
      </c>
      <c r="G31" s="81">
        <v>2.5</v>
      </c>
      <c r="H31" s="91">
        <v>4.5</v>
      </c>
      <c r="I31" s="38" t="s">
        <v>782</v>
      </c>
      <c r="J31" s="27"/>
      <c r="K31" s="39" t="s">
        <v>14</v>
      </c>
      <c r="L31" s="91"/>
    </row>
    <row r="32" spans="1:12" ht="33.75" customHeight="1">
      <c r="A32" s="27">
        <v>4</v>
      </c>
      <c r="B32" s="77" t="s">
        <v>64</v>
      </c>
      <c r="C32" s="31" t="s">
        <v>986</v>
      </c>
      <c r="D32" s="80" t="s">
        <v>73</v>
      </c>
      <c r="E32" s="31" t="s">
        <v>74</v>
      </c>
      <c r="F32" s="31" t="s">
        <v>75</v>
      </c>
      <c r="G32" s="81">
        <v>2.7</v>
      </c>
      <c r="H32" s="80">
        <v>4.5</v>
      </c>
      <c r="I32" s="40" t="s">
        <v>783</v>
      </c>
      <c r="J32" s="80"/>
      <c r="K32" s="41" t="s">
        <v>14</v>
      </c>
      <c r="L32" s="91"/>
    </row>
    <row r="33" spans="1:12" ht="33.75" customHeight="1">
      <c r="A33" s="27">
        <v>5</v>
      </c>
      <c r="B33" s="77" t="s">
        <v>64</v>
      </c>
      <c r="C33" s="31" t="s">
        <v>76</v>
      </c>
      <c r="D33" s="80"/>
      <c r="E33" s="31" t="s">
        <v>1144</v>
      </c>
      <c r="F33" s="31" t="s">
        <v>77</v>
      </c>
      <c r="G33" s="81">
        <v>2.5</v>
      </c>
      <c r="H33" s="80">
        <v>4.5</v>
      </c>
      <c r="I33" s="40" t="s">
        <v>784</v>
      </c>
      <c r="J33" s="80"/>
      <c r="K33" s="41" t="s">
        <v>14</v>
      </c>
      <c r="L33" s="91"/>
    </row>
    <row r="34" spans="1:12" ht="33.75" customHeight="1">
      <c r="A34" s="27">
        <v>6</v>
      </c>
      <c r="B34" s="77" t="s">
        <v>64</v>
      </c>
      <c r="C34" s="31" t="s">
        <v>78</v>
      </c>
      <c r="D34" s="80" t="s">
        <v>79</v>
      </c>
      <c r="E34" s="31" t="s">
        <v>80</v>
      </c>
      <c r="F34" s="31" t="s">
        <v>81</v>
      </c>
      <c r="G34" s="81">
        <v>1.6</v>
      </c>
      <c r="H34" s="80">
        <v>4.5</v>
      </c>
      <c r="I34" s="40" t="s">
        <v>785</v>
      </c>
      <c r="J34" s="80"/>
      <c r="K34" s="41" t="s">
        <v>14</v>
      </c>
      <c r="L34" s="91"/>
    </row>
    <row r="35" spans="1:12" ht="33.75" customHeight="1">
      <c r="A35" s="27">
        <v>7</v>
      </c>
      <c r="B35" s="77" t="s">
        <v>64</v>
      </c>
      <c r="C35" s="29" t="s">
        <v>987</v>
      </c>
      <c r="D35" s="80"/>
      <c r="E35" s="29" t="s">
        <v>82</v>
      </c>
      <c r="F35" s="29" t="s">
        <v>83</v>
      </c>
      <c r="G35" s="81">
        <v>4.27</v>
      </c>
      <c r="H35" s="78">
        <v>4.5</v>
      </c>
      <c r="I35" s="30" t="s">
        <v>786</v>
      </c>
      <c r="J35" s="92"/>
      <c r="K35" s="41" t="s">
        <v>14</v>
      </c>
      <c r="L35" s="91"/>
    </row>
    <row r="36" spans="1:12" ht="33.75" customHeight="1">
      <c r="A36" s="27">
        <v>8</v>
      </c>
      <c r="B36" s="77" t="s">
        <v>64</v>
      </c>
      <c r="C36" s="29" t="s">
        <v>988</v>
      </c>
      <c r="D36" s="78"/>
      <c r="E36" s="29" t="s">
        <v>27</v>
      </c>
      <c r="F36" s="29" t="s">
        <v>84</v>
      </c>
      <c r="G36" s="79">
        <v>1</v>
      </c>
      <c r="H36" s="78">
        <v>4.5</v>
      </c>
      <c r="I36" s="30" t="s">
        <v>787</v>
      </c>
      <c r="J36" s="92"/>
      <c r="K36" s="39" t="s">
        <v>14</v>
      </c>
      <c r="L36" s="91"/>
    </row>
    <row r="37" spans="1:12" ht="33.75" customHeight="1">
      <c r="A37" s="27">
        <v>9</v>
      </c>
      <c r="B37" s="77" t="s">
        <v>64</v>
      </c>
      <c r="C37" s="42" t="s">
        <v>989</v>
      </c>
      <c r="D37" s="91"/>
      <c r="E37" s="37" t="s">
        <v>85</v>
      </c>
      <c r="F37" s="37" t="s">
        <v>86</v>
      </c>
      <c r="G37" s="93">
        <v>2.1</v>
      </c>
      <c r="H37" s="91">
        <v>4.5</v>
      </c>
      <c r="I37" s="38" t="s">
        <v>788</v>
      </c>
      <c r="J37" s="27"/>
      <c r="K37" s="41" t="s">
        <v>14</v>
      </c>
      <c r="L37" s="91"/>
    </row>
    <row r="38" spans="1:12" ht="33.75" customHeight="1">
      <c r="A38" s="27">
        <v>10</v>
      </c>
      <c r="B38" s="77" t="s">
        <v>64</v>
      </c>
      <c r="C38" s="31" t="s">
        <v>990</v>
      </c>
      <c r="D38" s="80"/>
      <c r="E38" s="31" t="s">
        <v>87</v>
      </c>
      <c r="F38" s="31" t="s">
        <v>88</v>
      </c>
      <c r="G38" s="81">
        <v>0.8</v>
      </c>
      <c r="H38" s="80">
        <v>4.5</v>
      </c>
      <c r="I38" s="40" t="s">
        <v>789</v>
      </c>
      <c r="J38" s="94"/>
      <c r="K38" s="39" t="s">
        <v>14</v>
      </c>
      <c r="L38" s="78"/>
    </row>
    <row r="39" spans="1:12" ht="27.75" customHeight="1">
      <c r="A39" s="27">
        <v>11</v>
      </c>
      <c r="B39" s="77" t="s">
        <v>64</v>
      </c>
      <c r="C39" s="31" t="s">
        <v>89</v>
      </c>
      <c r="D39" s="80"/>
      <c r="E39" s="80"/>
      <c r="F39" s="80"/>
      <c r="G39" s="81">
        <v>0.1</v>
      </c>
      <c r="H39" s="80">
        <v>4.5</v>
      </c>
      <c r="I39" s="40" t="s">
        <v>790</v>
      </c>
      <c r="J39" s="94"/>
      <c r="K39" s="41" t="s">
        <v>14</v>
      </c>
      <c r="L39" s="78"/>
    </row>
    <row r="40" spans="1:12" ht="27.75" customHeight="1">
      <c r="A40" s="27">
        <v>12</v>
      </c>
      <c r="B40" s="77" t="s">
        <v>64</v>
      </c>
      <c r="C40" s="31" t="s">
        <v>991</v>
      </c>
      <c r="D40" s="80"/>
      <c r="E40" s="31" t="s">
        <v>90</v>
      </c>
      <c r="F40" s="31" t="s">
        <v>91</v>
      </c>
      <c r="G40" s="81">
        <v>0.4</v>
      </c>
      <c r="H40" s="80">
        <v>4.5</v>
      </c>
      <c r="I40" s="40" t="s">
        <v>791</v>
      </c>
      <c r="J40" s="94"/>
      <c r="K40" s="39" t="s">
        <v>14</v>
      </c>
      <c r="L40" s="78"/>
    </row>
    <row r="41" spans="1:12" ht="27.75" customHeight="1">
      <c r="A41" s="27">
        <v>13</v>
      </c>
      <c r="B41" s="77" t="s">
        <v>64</v>
      </c>
      <c r="C41" s="31" t="s">
        <v>92</v>
      </c>
      <c r="D41" s="80"/>
      <c r="E41" s="31" t="s">
        <v>93</v>
      </c>
      <c r="F41" s="31" t="s">
        <v>94</v>
      </c>
      <c r="G41" s="81">
        <v>0.38</v>
      </c>
      <c r="H41" s="80">
        <v>4.5</v>
      </c>
      <c r="I41" s="40" t="s">
        <v>792</v>
      </c>
      <c r="J41" s="80"/>
      <c r="K41" s="41" t="s">
        <v>14</v>
      </c>
      <c r="L41" s="80"/>
    </row>
    <row r="42" spans="1:12" ht="27.75" customHeight="1">
      <c r="A42" s="27">
        <v>14</v>
      </c>
      <c r="B42" s="77" t="s">
        <v>64</v>
      </c>
      <c r="C42" s="31" t="s">
        <v>992</v>
      </c>
      <c r="D42" s="80" t="s">
        <v>95</v>
      </c>
      <c r="E42" s="31" t="s">
        <v>96</v>
      </c>
      <c r="F42" s="31" t="s">
        <v>97</v>
      </c>
      <c r="G42" s="81">
        <v>1</v>
      </c>
      <c r="H42" s="80">
        <v>4.5</v>
      </c>
      <c r="I42" s="40" t="s">
        <v>793</v>
      </c>
      <c r="J42" s="80"/>
      <c r="K42" s="41" t="s">
        <v>14</v>
      </c>
      <c r="L42" s="80"/>
    </row>
    <row r="43" spans="1:12" ht="27.75" customHeight="1">
      <c r="A43" s="27">
        <v>15</v>
      </c>
      <c r="B43" s="77" t="s">
        <v>64</v>
      </c>
      <c r="C43" s="31" t="s">
        <v>993</v>
      </c>
      <c r="D43" s="80"/>
      <c r="E43" s="80" t="s">
        <v>794</v>
      </c>
      <c r="F43" s="31" t="s">
        <v>98</v>
      </c>
      <c r="G43" s="81">
        <v>0.6</v>
      </c>
      <c r="H43" s="80">
        <v>4.5</v>
      </c>
      <c r="I43" s="40" t="s">
        <v>795</v>
      </c>
      <c r="J43" s="80"/>
      <c r="K43" s="41" t="s">
        <v>14</v>
      </c>
      <c r="L43" s="80"/>
    </row>
    <row r="44" spans="1:12" ht="27.75" customHeight="1">
      <c r="A44" s="27">
        <v>16</v>
      </c>
      <c r="B44" s="77" t="s">
        <v>64</v>
      </c>
      <c r="C44" s="31" t="s">
        <v>994</v>
      </c>
      <c r="D44" s="80"/>
      <c r="E44" s="31" t="s">
        <v>99</v>
      </c>
      <c r="F44" s="31" t="s">
        <v>100</v>
      </c>
      <c r="G44" s="81">
        <v>0.5</v>
      </c>
      <c r="H44" s="80">
        <v>4.5</v>
      </c>
      <c r="I44" s="40" t="s">
        <v>796</v>
      </c>
      <c r="J44" s="31" t="s">
        <v>13</v>
      </c>
      <c r="K44" s="41" t="s">
        <v>14</v>
      </c>
      <c r="L44" s="80"/>
    </row>
    <row r="45" spans="1:12" s="3" customFormat="1" ht="34.5" customHeight="1">
      <c r="A45" s="142"/>
      <c r="B45" s="77" t="s">
        <v>29</v>
      </c>
      <c r="C45" s="33"/>
      <c r="D45" s="83"/>
      <c r="E45" s="82"/>
      <c r="F45" s="83"/>
      <c r="G45" s="146">
        <f>SUM(G29:G44)</f>
        <v>26.25</v>
      </c>
      <c r="H45" s="83"/>
      <c r="I45" s="84"/>
      <c r="J45" s="83"/>
      <c r="K45" s="83"/>
      <c r="L45" s="85"/>
    </row>
    <row r="46" spans="1:12" ht="27" customHeight="1">
      <c r="A46" s="142">
        <v>1</v>
      </c>
      <c r="B46" s="77" t="s">
        <v>101</v>
      </c>
      <c r="C46" s="31" t="s">
        <v>995</v>
      </c>
      <c r="D46" s="90" t="s">
        <v>797</v>
      </c>
      <c r="E46" s="24" t="s">
        <v>102</v>
      </c>
      <c r="F46" s="24" t="s">
        <v>103</v>
      </c>
      <c r="G46" s="95">
        <v>1.1</v>
      </c>
      <c r="H46" s="91">
        <v>4.5</v>
      </c>
      <c r="I46" s="30" t="s">
        <v>798</v>
      </c>
      <c r="J46" s="81"/>
      <c r="K46" s="31" t="s">
        <v>14</v>
      </c>
      <c r="L46" s="96"/>
    </row>
    <row r="47" spans="1:12" ht="27" customHeight="1">
      <c r="A47" s="27">
        <v>2</v>
      </c>
      <c r="B47" s="77" t="s">
        <v>101</v>
      </c>
      <c r="C47" s="31" t="s">
        <v>996</v>
      </c>
      <c r="D47" s="90" t="s">
        <v>799</v>
      </c>
      <c r="E47" s="37" t="s">
        <v>104</v>
      </c>
      <c r="F47" s="37" t="s">
        <v>105</v>
      </c>
      <c r="G47" s="95">
        <v>5</v>
      </c>
      <c r="H47" s="91">
        <v>4.5</v>
      </c>
      <c r="I47" s="43" t="s">
        <v>800</v>
      </c>
      <c r="J47" s="27"/>
      <c r="K47" s="31" t="s">
        <v>14</v>
      </c>
      <c r="L47" s="91"/>
    </row>
    <row r="48" spans="1:12" ht="27" customHeight="1">
      <c r="A48" s="27">
        <v>3</v>
      </c>
      <c r="B48" s="77" t="s">
        <v>101</v>
      </c>
      <c r="C48" s="44" t="s">
        <v>997</v>
      </c>
      <c r="D48" s="97" t="s">
        <v>998</v>
      </c>
      <c r="E48" s="37" t="s">
        <v>94</v>
      </c>
      <c r="F48" s="37" t="s">
        <v>106</v>
      </c>
      <c r="G48" s="98">
        <v>5.95</v>
      </c>
      <c r="H48" s="27">
        <v>4.5</v>
      </c>
      <c r="I48" s="38" t="s">
        <v>801</v>
      </c>
      <c r="J48" s="27"/>
      <c r="K48" s="31" t="s">
        <v>14</v>
      </c>
      <c r="L48" s="91"/>
    </row>
    <row r="49" spans="1:12" ht="27" customHeight="1">
      <c r="A49" s="27">
        <v>4</v>
      </c>
      <c r="B49" s="77" t="s">
        <v>101</v>
      </c>
      <c r="C49" s="31" t="s">
        <v>999</v>
      </c>
      <c r="D49" s="99" t="s">
        <v>107</v>
      </c>
      <c r="E49" s="37" t="s">
        <v>108</v>
      </c>
      <c r="F49" s="37" t="s">
        <v>109</v>
      </c>
      <c r="G49" s="100">
        <v>1.3</v>
      </c>
      <c r="H49" s="91">
        <v>4.5</v>
      </c>
      <c r="I49" s="46" t="s">
        <v>802</v>
      </c>
      <c r="J49" s="27"/>
      <c r="K49" s="31" t="s">
        <v>14</v>
      </c>
      <c r="L49" s="91"/>
    </row>
    <row r="50" spans="1:244" ht="39" customHeight="1">
      <c r="A50" s="142">
        <v>5</v>
      </c>
      <c r="B50" s="77" t="s">
        <v>101</v>
      </c>
      <c r="C50" s="31" t="s">
        <v>1000</v>
      </c>
      <c r="D50" s="99" t="s">
        <v>803</v>
      </c>
      <c r="E50" s="24" t="s">
        <v>49</v>
      </c>
      <c r="F50" s="24" t="s">
        <v>110</v>
      </c>
      <c r="G50" s="100">
        <v>4.5</v>
      </c>
      <c r="H50" s="27">
        <v>4.5</v>
      </c>
      <c r="I50" s="40" t="s">
        <v>804</v>
      </c>
      <c r="J50" s="101"/>
      <c r="K50" s="31" t="s">
        <v>14</v>
      </c>
      <c r="L50" s="80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</row>
    <row r="51" spans="1:12" ht="27" customHeight="1">
      <c r="A51" s="27">
        <v>6</v>
      </c>
      <c r="B51" s="77" t="s">
        <v>101</v>
      </c>
      <c r="C51" s="44" t="s">
        <v>1001</v>
      </c>
      <c r="D51" s="102" t="s">
        <v>1002</v>
      </c>
      <c r="E51" s="37" t="s">
        <v>111</v>
      </c>
      <c r="F51" s="37" t="s">
        <v>38</v>
      </c>
      <c r="G51" s="95">
        <v>4.66</v>
      </c>
      <c r="H51" s="91">
        <v>4.5</v>
      </c>
      <c r="I51" s="38" t="s">
        <v>805</v>
      </c>
      <c r="J51" s="27"/>
      <c r="K51" s="31" t="s">
        <v>14</v>
      </c>
      <c r="L51" s="91"/>
    </row>
    <row r="52" spans="1:244" ht="27" customHeight="1">
      <c r="A52" s="27">
        <v>7</v>
      </c>
      <c r="B52" s="77" t="s">
        <v>101</v>
      </c>
      <c r="C52" s="31" t="s">
        <v>1003</v>
      </c>
      <c r="D52" s="99" t="s">
        <v>1004</v>
      </c>
      <c r="E52" s="24" t="s">
        <v>112</v>
      </c>
      <c r="F52" s="24" t="s">
        <v>113</v>
      </c>
      <c r="G52" s="100">
        <v>4.785</v>
      </c>
      <c r="H52" s="27">
        <v>4.5</v>
      </c>
      <c r="I52" s="47" t="s">
        <v>806</v>
      </c>
      <c r="J52" s="101"/>
      <c r="K52" s="31" t="s">
        <v>14</v>
      </c>
      <c r="L52" s="80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</row>
    <row r="53" spans="1:12" ht="27" customHeight="1">
      <c r="A53" s="27">
        <v>8</v>
      </c>
      <c r="B53" s="77" t="s">
        <v>101</v>
      </c>
      <c r="C53" s="31" t="s">
        <v>1005</v>
      </c>
      <c r="D53" s="90" t="s">
        <v>114</v>
      </c>
      <c r="E53" s="37" t="s">
        <v>115</v>
      </c>
      <c r="F53" s="37" t="s">
        <v>116</v>
      </c>
      <c r="G53" s="95">
        <v>3.252</v>
      </c>
      <c r="H53" s="27">
        <v>4.5</v>
      </c>
      <c r="I53" s="43" t="s">
        <v>807</v>
      </c>
      <c r="J53" s="101"/>
      <c r="K53" s="31" t="s">
        <v>14</v>
      </c>
      <c r="L53" s="78"/>
    </row>
    <row r="54" spans="1:244" ht="27" customHeight="1">
      <c r="A54" s="142">
        <v>9</v>
      </c>
      <c r="B54" s="77" t="s">
        <v>101</v>
      </c>
      <c r="C54" s="31" t="s">
        <v>1006</v>
      </c>
      <c r="D54" s="99" t="s">
        <v>808</v>
      </c>
      <c r="E54" s="24" t="s">
        <v>117</v>
      </c>
      <c r="F54" s="24" t="s">
        <v>118</v>
      </c>
      <c r="G54" s="100">
        <f>1.747+0.726</f>
        <v>2.473</v>
      </c>
      <c r="H54" s="27">
        <v>4.5</v>
      </c>
      <c r="I54" s="47" t="s">
        <v>809</v>
      </c>
      <c r="J54" s="101"/>
      <c r="K54" s="31" t="s">
        <v>14</v>
      </c>
      <c r="L54" s="80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</row>
    <row r="55" spans="1:244" ht="27" customHeight="1">
      <c r="A55" s="27">
        <v>10</v>
      </c>
      <c r="B55" s="77" t="s">
        <v>101</v>
      </c>
      <c r="C55" s="31" t="s">
        <v>1007</v>
      </c>
      <c r="D55" s="99" t="s">
        <v>1008</v>
      </c>
      <c r="E55" s="24" t="s">
        <v>119</v>
      </c>
      <c r="F55" s="24" t="s">
        <v>120</v>
      </c>
      <c r="G55" s="100">
        <v>4.88</v>
      </c>
      <c r="H55" s="27">
        <v>4.5</v>
      </c>
      <c r="I55" s="40" t="s">
        <v>810</v>
      </c>
      <c r="J55" s="101"/>
      <c r="K55" s="31" t="s">
        <v>14</v>
      </c>
      <c r="L55" s="80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</row>
    <row r="56" spans="1:12" ht="27" customHeight="1">
      <c r="A56" s="27">
        <v>11</v>
      </c>
      <c r="B56" s="77" t="s">
        <v>101</v>
      </c>
      <c r="C56" s="48" t="s">
        <v>1009</v>
      </c>
      <c r="D56" s="90" t="s">
        <v>1010</v>
      </c>
      <c r="E56" s="37" t="s">
        <v>121</v>
      </c>
      <c r="F56" s="37" t="s">
        <v>122</v>
      </c>
      <c r="G56" s="95">
        <v>3.1</v>
      </c>
      <c r="H56" s="27">
        <v>4.5</v>
      </c>
      <c r="I56" s="30" t="s">
        <v>811</v>
      </c>
      <c r="J56" s="101"/>
      <c r="K56" s="31" t="s">
        <v>14</v>
      </c>
      <c r="L56" s="78"/>
    </row>
    <row r="57" spans="1:244" ht="27" customHeight="1">
      <c r="A57" s="27">
        <v>12</v>
      </c>
      <c r="B57" s="77" t="s">
        <v>101</v>
      </c>
      <c r="C57" s="31" t="s">
        <v>1011</v>
      </c>
      <c r="D57" s="99" t="s">
        <v>123</v>
      </c>
      <c r="E57" s="24" t="s">
        <v>124</v>
      </c>
      <c r="F57" s="24" t="s">
        <v>125</v>
      </c>
      <c r="G57" s="100">
        <v>1.434</v>
      </c>
      <c r="H57" s="27">
        <v>4.5</v>
      </c>
      <c r="I57" s="47" t="s">
        <v>812</v>
      </c>
      <c r="J57" s="101"/>
      <c r="K57" s="31" t="s">
        <v>14</v>
      </c>
      <c r="L57" s="103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</row>
    <row r="58" spans="1:244" ht="27" customHeight="1">
      <c r="A58" s="142">
        <v>13</v>
      </c>
      <c r="B58" s="77" t="s">
        <v>101</v>
      </c>
      <c r="C58" s="31" t="s">
        <v>1012</v>
      </c>
      <c r="D58" s="99" t="s">
        <v>813</v>
      </c>
      <c r="E58" s="24" t="s">
        <v>126</v>
      </c>
      <c r="F58" s="24" t="s">
        <v>127</v>
      </c>
      <c r="G58" s="88">
        <f>1.456+0.47</f>
        <v>1.926</v>
      </c>
      <c r="H58" s="27">
        <v>4.5</v>
      </c>
      <c r="I58" s="47" t="s">
        <v>814</v>
      </c>
      <c r="J58" s="27"/>
      <c r="K58" s="31" t="s">
        <v>14</v>
      </c>
      <c r="L58" s="27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</row>
    <row r="59" spans="1:244" ht="27" customHeight="1">
      <c r="A59" s="27">
        <v>14</v>
      </c>
      <c r="B59" s="77" t="s">
        <v>101</v>
      </c>
      <c r="C59" s="44" t="s">
        <v>1013</v>
      </c>
      <c r="D59" s="99" t="s">
        <v>128</v>
      </c>
      <c r="E59" s="24" t="s">
        <v>129</v>
      </c>
      <c r="F59" s="24" t="s">
        <v>130</v>
      </c>
      <c r="G59" s="100">
        <v>1.407</v>
      </c>
      <c r="H59" s="27">
        <v>4.5</v>
      </c>
      <c r="I59" s="47" t="s">
        <v>815</v>
      </c>
      <c r="J59" s="27"/>
      <c r="K59" s="31" t="s">
        <v>14</v>
      </c>
      <c r="L59" s="27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</row>
    <row r="60" spans="1:244" ht="27" customHeight="1">
      <c r="A60" s="27">
        <v>15</v>
      </c>
      <c r="B60" s="77" t="s">
        <v>101</v>
      </c>
      <c r="C60" s="31" t="s">
        <v>1014</v>
      </c>
      <c r="D60" s="99" t="s">
        <v>816</v>
      </c>
      <c r="E60" s="27" t="s">
        <v>817</v>
      </c>
      <c r="F60" s="24" t="s">
        <v>131</v>
      </c>
      <c r="G60" s="100">
        <v>1.45</v>
      </c>
      <c r="H60" s="27">
        <v>4.5</v>
      </c>
      <c r="I60" s="47" t="s">
        <v>818</v>
      </c>
      <c r="J60" s="101"/>
      <c r="K60" s="31" t="s">
        <v>14</v>
      </c>
      <c r="L60" s="80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</row>
    <row r="61" spans="1:244" ht="27" customHeight="1">
      <c r="A61" s="27">
        <v>16</v>
      </c>
      <c r="B61" s="77" t="s">
        <v>101</v>
      </c>
      <c r="C61" s="31" t="s">
        <v>1015</v>
      </c>
      <c r="D61" s="99" t="s">
        <v>819</v>
      </c>
      <c r="E61" s="24" t="s">
        <v>132</v>
      </c>
      <c r="F61" s="24" t="s">
        <v>133</v>
      </c>
      <c r="G61" s="100">
        <v>1.8</v>
      </c>
      <c r="H61" s="27">
        <v>4.5</v>
      </c>
      <c r="I61" s="47" t="s">
        <v>820</v>
      </c>
      <c r="J61" s="101"/>
      <c r="K61" s="31" t="s">
        <v>14</v>
      </c>
      <c r="L61" s="8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</row>
    <row r="62" spans="1:12" ht="28.5" customHeight="1">
      <c r="A62" s="142"/>
      <c r="B62" s="77" t="s">
        <v>29</v>
      </c>
      <c r="C62" s="31"/>
      <c r="D62" s="80"/>
      <c r="E62" s="80"/>
      <c r="F62" s="80"/>
      <c r="G62" s="81">
        <f>SUM(G46:G61)</f>
        <v>49.01700000000001</v>
      </c>
      <c r="H62" s="80"/>
      <c r="I62" s="104"/>
      <c r="J62" s="80"/>
      <c r="K62" s="80"/>
      <c r="L62" s="80"/>
    </row>
    <row r="63" spans="1:12" ht="27" customHeight="1">
      <c r="A63" s="142">
        <v>1</v>
      </c>
      <c r="B63" s="77" t="s">
        <v>134</v>
      </c>
      <c r="C63" s="31" t="s">
        <v>1016</v>
      </c>
      <c r="D63" s="80" t="s">
        <v>135</v>
      </c>
      <c r="E63" s="31" t="s">
        <v>136</v>
      </c>
      <c r="F63" s="31" t="s">
        <v>137</v>
      </c>
      <c r="G63" s="81">
        <v>1.11</v>
      </c>
      <c r="H63" s="80">
        <v>4.5</v>
      </c>
      <c r="I63" s="40" t="s">
        <v>821</v>
      </c>
      <c r="J63" s="105"/>
      <c r="K63" s="41" t="s">
        <v>14</v>
      </c>
      <c r="L63" s="90"/>
    </row>
    <row r="64" spans="1:12" ht="27" customHeight="1">
      <c r="A64" s="142">
        <v>2</v>
      </c>
      <c r="B64" s="77" t="s">
        <v>134</v>
      </c>
      <c r="C64" s="31" t="s">
        <v>1017</v>
      </c>
      <c r="D64" s="80" t="s">
        <v>138</v>
      </c>
      <c r="E64" s="31" t="s">
        <v>139</v>
      </c>
      <c r="F64" s="31" t="s">
        <v>133</v>
      </c>
      <c r="G64" s="81">
        <v>0.8</v>
      </c>
      <c r="H64" s="80">
        <v>4.5</v>
      </c>
      <c r="I64" s="40" t="s">
        <v>822</v>
      </c>
      <c r="J64" s="105"/>
      <c r="K64" s="41" t="s">
        <v>14</v>
      </c>
      <c r="L64" s="90"/>
    </row>
    <row r="65" spans="1:12" ht="27" customHeight="1">
      <c r="A65" s="142">
        <v>3</v>
      </c>
      <c r="B65" s="77" t="s">
        <v>134</v>
      </c>
      <c r="C65" s="31" t="s">
        <v>1018</v>
      </c>
      <c r="D65" s="80" t="s">
        <v>140</v>
      </c>
      <c r="E65" s="31" t="s">
        <v>141</v>
      </c>
      <c r="F65" s="31" t="s">
        <v>142</v>
      </c>
      <c r="G65" s="81">
        <v>0.82</v>
      </c>
      <c r="H65" s="80">
        <v>4.5</v>
      </c>
      <c r="I65" s="40" t="s">
        <v>823</v>
      </c>
      <c r="J65" s="105"/>
      <c r="K65" s="41" t="s">
        <v>14</v>
      </c>
      <c r="L65" s="105"/>
    </row>
    <row r="66" spans="1:12" ht="27" customHeight="1">
      <c r="A66" s="142">
        <v>4</v>
      </c>
      <c r="B66" s="77" t="s">
        <v>134</v>
      </c>
      <c r="C66" s="31" t="s">
        <v>1019</v>
      </c>
      <c r="D66" s="80" t="s">
        <v>143</v>
      </c>
      <c r="E66" s="31" t="s">
        <v>144</v>
      </c>
      <c r="F66" s="31" t="s">
        <v>145</v>
      </c>
      <c r="G66" s="81">
        <v>1.2</v>
      </c>
      <c r="H66" s="80">
        <v>4.5</v>
      </c>
      <c r="I66" s="40" t="s">
        <v>824</v>
      </c>
      <c r="J66" s="105"/>
      <c r="K66" s="41" t="s">
        <v>14</v>
      </c>
      <c r="L66" s="90"/>
    </row>
    <row r="67" spans="1:12" ht="42" customHeight="1">
      <c r="A67" s="142">
        <v>5</v>
      </c>
      <c r="B67" s="77" t="s">
        <v>134</v>
      </c>
      <c r="C67" s="31" t="s">
        <v>1020</v>
      </c>
      <c r="D67" s="80" t="s">
        <v>1021</v>
      </c>
      <c r="E67" s="80"/>
      <c r="F67" s="80"/>
      <c r="G67" s="80">
        <v>4.75</v>
      </c>
      <c r="H67" s="80">
        <v>4.5</v>
      </c>
      <c r="I67" s="40" t="s">
        <v>825</v>
      </c>
      <c r="J67" s="80"/>
      <c r="K67" s="31" t="s">
        <v>14</v>
      </c>
      <c r="L67" s="80"/>
    </row>
    <row r="68" spans="1:12" ht="36" customHeight="1">
      <c r="A68" s="142">
        <v>6</v>
      </c>
      <c r="B68" s="77" t="s">
        <v>134</v>
      </c>
      <c r="C68" s="31" t="s">
        <v>1142</v>
      </c>
      <c r="D68" s="80" t="s">
        <v>826</v>
      </c>
      <c r="E68" s="31" t="s">
        <v>146</v>
      </c>
      <c r="F68" s="31" t="s">
        <v>147</v>
      </c>
      <c r="G68" s="80">
        <v>5.432</v>
      </c>
      <c r="H68" s="80">
        <v>4.5</v>
      </c>
      <c r="I68" s="40" t="s">
        <v>827</v>
      </c>
      <c r="J68" s="80"/>
      <c r="K68" s="31" t="s">
        <v>14</v>
      </c>
      <c r="L68" s="80"/>
    </row>
    <row r="69" spans="1:12" ht="42" customHeight="1">
      <c r="A69" s="142">
        <v>7</v>
      </c>
      <c r="B69" s="77" t="s">
        <v>134</v>
      </c>
      <c r="C69" s="31" t="s">
        <v>1022</v>
      </c>
      <c r="D69" s="80" t="s">
        <v>148</v>
      </c>
      <c r="E69" s="80"/>
      <c r="F69" s="80"/>
      <c r="G69" s="80">
        <v>6.877</v>
      </c>
      <c r="H69" s="80">
        <v>4.5</v>
      </c>
      <c r="I69" s="40" t="s">
        <v>828</v>
      </c>
      <c r="J69" s="80"/>
      <c r="K69" s="31" t="s">
        <v>14</v>
      </c>
      <c r="L69" s="80"/>
    </row>
    <row r="70" spans="1:12" ht="25.5" customHeight="1">
      <c r="A70" s="142">
        <v>8</v>
      </c>
      <c r="B70" s="77" t="s">
        <v>134</v>
      </c>
      <c r="C70" s="31" t="s">
        <v>1023</v>
      </c>
      <c r="D70" s="80" t="s">
        <v>149</v>
      </c>
      <c r="E70" s="31" t="s">
        <v>150</v>
      </c>
      <c r="F70" s="31" t="s">
        <v>151</v>
      </c>
      <c r="G70" s="80">
        <v>1.595</v>
      </c>
      <c r="H70" s="80" t="s">
        <v>152</v>
      </c>
      <c r="I70" s="40" t="s">
        <v>829</v>
      </c>
      <c r="J70" s="80"/>
      <c r="K70" s="31" t="s">
        <v>14</v>
      </c>
      <c r="L70" s="80"/>
    </row>
    <row r="71" spans="1:12" ht="68.25" customHeight="1">
      <c r="A71" s="142">
        <v>9</v>
      </c>
      <c r="B71" s="77" t="s">
        <v>134</v>
      </c>
      <c r="C71" s="31" t="s">
        <v>1024</v>
      </c>
      <c r="D71" s="80" t="s">
        <v>1025</v>
      </c>
      <c r="E71" s="80"/>
      <c r="F71" s="80"/>
      <c r="G71" s="80">
        <v>9.147</v>
      </c>
      <c r="H71" s="80">
        <v>4.5</v>
      </c>
      <c r="I71" s="40" t="s">
        <v>830</v>
      </c>
      <c r="J71" s="80"/>
      <c r="K71" s="31" t="s">
        <v>14</v>
      </c>
      <c r="L71" s="80"/>
    </row>
    <row r="72" spans="1:12" ht="27" customHeight="1">
      <c r="A72" s="142">
        <v>10</v>
      </c>
      <c r="B72" s="77" t="s">
        <v>134</v>
      </c>
      <c r="C72" s="31" t="s">
        <v>1026</v>
      </c>
      <c r="D72" s="80" t="s">
        <v>831</v>
      </c>
      <c r="E72" s="31" t="s">
        <v>153</v>
      </c>
      <c r="F72" s="31" t="s">
        <v>154</v>
      </c>
      <c r="G72" s="80">
        <v>2.16</v>
      </c>
      <c r="H72" s="80">
        <v>4.5</v>
      </c>
      <c r="I72" s="40" t="s">
        <v>832</v>
      </c>
      <c r="J72" s="80"/>
      <c r="K72" s="31" t="s">
        <v>14</v>
      </c>
      <c r="L72" s="80"/>
    </row>
    <row r="73" spans="1:12" ht="27" customHeight="1">
      <c r="A73" s="142">
        <v>11</v>
      </c>
      <c r="B73" s="77" t="s">
        <v>134</v>
      </c>
      <c r="C73" s="31" t="s">
        <v>1027</v>
      </c>
      <c r="D73" s="80" t="s">
        <v>155</v>
      </c>
      <c r="E73" s="31" t="s">
        <v>75</v>
      </c>
      <c r="F73" s="31" t="s">
        <v>156</v>
      </c>
      <c r="G73" s="80">
        <v>0.58</v>
      </c>
      <c r="H73" s="80">
        <v>4.5</v>
      </c>
      <c r="I73" s="40" t="s">
        <v>833</v>
      </c>
      <c r="J73" s="80"/>
      <c r="K73" s="31" t="s">
        <v>14</v>
      </c>
      <c r="L73" s="80"/>
    </row>
    <row r="74" spans="1:12" ht="27" customHeight="1">
      <c r="A74" s="142">
        <v>12</v>
      </c>
      <c r="B74" s="77" t="s">
        <v>134</v>
      </c>
      <c r="C74" s="31" t="s">
        <v>1028</v>
      </c>
      <c r="D74" s="80" t="s">
        <v>1029</v>
      </c>
      <c r="E74" s="31" t="s">
        <v>157</v>
      </c>
      <c r="F74" s="31" t="s">
        <v>158</v>
      </c>
      <c r="G74" s="80">
        <v>5.6</v>
      </c>
      <c r="H74" s="80">
        <v>4.5</v>
      </c>
      <c r="I74" s="40" t="s">
        <v>834</v>
      </c>
      <c r="J74" s="80"/>
      <c r="K74" s="31" t="s">
        <v>14</v>
      </c>
      <c r="L74" s="80"/>
    </row>
    <row r="75" spans="1:12" ht="27" customHeight="1">
      <c r="A75" s="142">
        <v>13</v>
      </c>
      <c r="B75" s="77" t="s">
        <v>134</v>
      </c>
      <c r="C75" s="31" t="s">
        <v>1030</v>
      </c>
      <c r="D75" s="80" t="s">
        <v>159</v>
      </c>
      <c r="E75" s="80" t="s">
        <v>835</v>
      </c>
      <c r="F75" s="31" t="s">
        <v>160</v>
      </c>
      <c r="G75" s="80">
        <v>1.8</v>
      </c>
      <c r="H75" s="80">
        <v>4.5</v>
      </c>
      <c r="I75" s="40" t="s">
        <v>836</v>
      </c>
      <c r="J75" s="80"/>
      <c r="K75" s="31" t="s">
        <v>14</v>
      </c>
      <c r="L75" s="80"/>
    </row>
    <row r="76" spans="1:12" ht="27" customHeight="1">
      <c r="A76" s="142">
        <v>14</v>
      </c>
      <c r="B76" s="77" t="s">
        <v>134</v>
      </c>
      <c r="C76" s="31" t="s">
        <v>1031</v>
      </c>
      <c r="D76" s="80"/>
      <c r="E76" s="31" t="s">
        <v>161</v>
      </c>
      <c r="F76" s="31" t="s">
        <v>162</v>
      </c>
      <c r="G76" s="80">
        <v>1.3</v>
      </c>
      <c r="H76" s="80">
        <v>4.5</v>
      </c>
      <c r="I76" s="40" t="s">
        <v>837</v>
      </c>
      <c r="J76" s="80"/>
      <c r="K76" s="31" t="s">
        <v>14</v>
      </c>
      <c r="L76" s="80"/>
    </row>
    <row r="77" spans="1:12" ht="30.75" customHeight="1">
      <c r="A77" s="142"/>
      <c r="B77" s="77" t="s">
        <v>29</v>
      </c>
      <c r="C77" s="33"/>
      <c r="D77" s="83"/>
      <c r="E77" s="82"/>
      <c r="F77" s="83"/>
      <c r="G77" s="146">
        <f>SUM(G63:G76)</f>
        <v>43.171</v>
      </c>
      <c r="H77" s="83"/>
      <c r="I77" s="84"/>
      <c r="J77" s="83"/>
      <c r="K77" s="83"/>
      <c r="L77" s="90"/>
    </row>
    <row r="78" spans="1:12" ht="31.5" customHeight="1">
      <c r="A78" s="27">
        <v>1</v>
      </c>
      <c r="B78" s="77" t="s">
        <v>163</v>
      </c>
      <c r="C78" s="29" t="s">
        <v>1032</v>
      </c>
      <c r="D78" s="78" t="s">
        <v>164</v>
      </c>
      <c r="E78" s="24" t="s">
        <v>165</v>
      </c>
      <c r="F78" s="29" t="s">
        <v>166</v>
      </c>
      <c r="G78" s="106">
        <v>5.4</v>
      </c>
      <c r="H78" s="91">
        <v>4.5</v>
      </c>
      <c r="I78" s="38" t="s">
        <v>838</v>
      </c>
      <c r="J78" s="24" t="s">
        <v>167</v>
      </c>
      <c r="K78" s="39" t="s">
        <v>14</v>
      </c>
      <c r="L78" s="91"/>
    </row>
    <row r="79" spans="1:12" ht="25.5" customHeight="1">
      <c r="A79" s="27">
        <v>2</v>
      </c>
      <c r="B79" s="77" t="s">
        <v>163</v>
      </c>
      <c r="C79" s="29" t="s">
        <v>1033</v>
      </c>
      <c r="D79" s="78" t="s">
        <v>168</v>
      </c>
      <c r="E79" s="29" t="s">
        <v>169</v>
      </c>
      <c r="F79" s="29" t="s">
        <v>170</v>
      </c>
      <c r="G79" s="107">
        <v>1.8</v>
      </c>
      <c r="H79" s="78">
        <v>4.5</v>
      </c>
      <c r="I79" s="30" t="s">
        <v>839</v>
      </c>
      <c r="J79" s="31" t="s">
        <v>167</v>
      </c>
      <c r="K79" s="50" t="s">
        <v>14</v>
      </c>
      <c r="L79" s="78"/>
    </row>
    <row r="80" spans="1:12" ht="25.5" customHeight="1">
      <c r="A80" s="27">
        <v>3</v>
      </c>
      <c r="B80" s="77" t="s">
        <v>163</v>
      </c>
      <c r="C80" s="29" t="s">
        <v>1034</v>
      </c>
      <c r="D80" s="78" t="s">
        <v>171</v>
      </c>
      <c r="E80" s="29" t="s">
        <v>172</v>
      </c>
      <c r="F80" s="29" t="s">
        <v>173</v>
      </c>
      <c r="G80" s="107">
        <v>1.1</v>
      </c>
      <c r="H80" s="78">
        <v>4.5</v>
      </c>
      <c r="I80" s="30" t="s">
        <v>840</v>
      </c>
      <c r="J80" s="31" t="s">
        <v>13</v>
      </c>
      <c r="K80" s="50" t="s">
        <v>14</v>
      </c>
      <c r="L80" s="78"/>
    </row>
    <row r="81" spans="1:12" ht="25.5" customHeight="1">
      <c r="A81" s="27">
        <v>4</v>
      </c>
      <c r="B81" s="77" t="s">
        <v>163</v>
      </c>
      <c r="C81" s="29" t="s">
        <v>1035</v>
      </c>
      <c r="D81" s="78" t="s">
        <v>174</v>
      </c>
      <c r="E81" s="29" t="s">
        <v>175</v>
      </c>
      <c r="F81" s="29" t="s">
        <v>176</v>
      </c>
      <c r="G81" s="107">
        <v>3.44</v>
      </c>
      <c r="H81" s="78">
        <v>4.5</v>
      </c>
      <c r="I81" s="30" t="s">
        <v>841</v>
      </c>
      <c r="J81" s="80"/>
      <c r="K81" s="50" t="s">
        <v>14</v>
      </c>
      <c r="L81" s="78"/>
    </row>
    <row r="82" spans="1:12" ht="30" customHeight="1">
      <c r="A82" s="27">
        <v>5</v>
      </c>
      <c r="B82" s="77" t="s">
        <v>163</v>
      </c>
      <c r="C82" s="29" t="s">
        <v>1036</v>
      </c>
      <c r="D82" s="78" t="s">
        <v>177</v>
      </c>
      <c r="E82" s="29" t="s">
        <v>1036</v>
      </c>
      <c r="F82" s="29" t="s">
        <v>1036</v>
      </c>
      <c r="G82" s="107">
        <v>1.2</v>
      </c>
      <c r="H82" s="78">
        <v>4.5</v>
      </c>
      <c r="I82" s="30" t="s">
        <v>842</v>
      </c>
      <c r="J82" s="80"/>
      <c r="K82" s="50" t="s">
        <v>14</v>
      </c>
      <c r="L82" s="78"/>
    </row>
    <row r="83" spans="1:12" ht="25.5" customHeight="1">
      <c r="A83" s="27">
        <v>6</v>
      </c>
      <c r="B83" s="77" t="s">
        <v>163</v>
      </c>
      <c r="C83" s="29" t="s">
        <v>1037</v>
      </c>
      <c r="D83" s="78" t="s">
        <v>178</v>
      </c>
      <c r="E83" s="29" t="s">
        <v>179</v>
      </c>
      <c r="F83" s="29" t="s">
        <v>180</v>
      </c>
      <c r="G83" s="107">
        <v>2.91</v>
      </c>
      <c r="H83" s="78">
        <v>5.5</v>
      </c>
      <c r="I83" s="30" t="s">
        <v>843</v>
      </c>
      <c r="J83" s="80"/>
      <c r="K83" s="50" t="s">
        <v>14</v>
      </c>
      <c r="L83" s="78"/>
    </row>
    <row r="84" spans="1:12" ht="25.5" customHeight="1">
      <c r="A84" s="27">
        <v>7</v>
      </c>
      <c r="B84" s="77" t="s">
        <v>163</v>
      </c>
      <c r="C84" s="29" t="s">
        <v>1038</v>
      </c>
      <c r="D84" s="78" t="s">
        <v>181</v>
      </c>
      <c r="E84" s="29" t="s">
        <v>182</v>
      </c>
      <c r="F84" s="29" t="s">
        <v>844</v>
      </c>
      <c r="G84" s="107">
        <v>3.2</v>
      </c>
      <c r="H84" s="78">
        <v>4.5</v>
      </c>
      <c r="I84" s="30" t="s">
        <v>845</v>
      </c>
      <c r="J84" s="80"/>
      <c r="K84" s="50" t="s">
        <v>14</v>
      </c>
      <c r="L84" s="78"/>
    </row>
    <row r="85" spans="1:12" ht="25.5" customHeight="1">
      <c r="A85" s="27">
        <v>8</v>
      </c>
      <c r="B85" s="77" t="s">
        <v>163</v>
      </c>
      <c r="C85" s="29" t="s">
        <v>1039</v>
      </c>
      <c r="D85" s="78" t="s">
        <v>183</v>
      </c>
      <c r="E85" s="29" t="s">
        <v>184</v>
      </c>
      <c r="F85" s="29" t="s">
        <v>185</v>
      </c>
      <c r="G85" s="107">
        <v>0.85</v>
      </c>
      <c r="H85" s="78">
        <v>4.5</v>
      </c>
      <c r="I85" s="30" t="s">
        <v>846</v>
      </c>
      <c r="J85" s="80"/>
      <c r="K85" s="50" t="s">
        <v>14</v>
      </c>
      <c r="L85" s="78"/>
    </row>
    <row r="86" spans="1:12" ht="25.5" customHeight="1">
      <c r="A86" s="27">
        <v>9</v>
      </c>
      <c r="B86" s="77" t="s">
        <v>163</v>
      </c>
      <c r="C86" s="29" t="s">
        <v>1040</v>
      </c>
      <c r="D86" s="78" t="s">
        <v>186</v>
      </c>
      <c r="E86" s="29" t="s">
        <v>187</v>
      </c>
      <c r="F86" s="29" t="s">
        <v>188</v>
      </c>
      <c r="G86" s="107">
        <v>2.85</v>
      </c>
      <c r="H86" s="78">
        <v>4.5</v>
      </c>
      <c r="I86" s="30" t="s">
        <v>847</v>
      </c>
      <c r="J86" s="80"/>
      <c r="K86" s="50" t="s">
        <v>14</v>
      </c>
      <c r="L86" s="78"/>
    </row>
    <row r="87" spans="1:12" ht="25.5" customHeight="1">
      <c r="A87" s="27">
        <v>10</v>
      </c>
      <c r="B87" s="77" t="s">
        <v>163</v>
      </c>
      <c r="C87" s="29" t="s">
        <v>1041</v>
      </c>
      <c r="D87" s="78"/>
      <c r="E87" s="29" t="s">
        <v>189</v>
      </c>
      <c r="F87" s="29" t="s">
        <v>190</v>
      </c>
      <c r="G87" s="107">
        <v>1.8</v>
      </c>
      <c r="H87" s="78">
        <v>4.5</v>
      </c>
      <c r="I87" s="30" t="s">
        <v>848</v>
      </c>
      <c r="J87" s="80"/>
      <c r="K87" s="50" t="s">
        <v>14</v>
      </c>
      <c r="L87" s="78"/>
    </row>
    <row r="88" spans="1:12" ht="25.5" customHeight="1">
      <c r="A88" s="27">
        <v>11</v>
      </c>
      <c r="B88" s="77" t="s">
        <v>163</v>
      </c>
      <c r="C88" s="29" t="s">
        <v>1042</v>
      </c>
      <c r="D88" s="78" t="s">
        <v>191</v>
      </c>
      <c r="E88" s="29" t="s">
        <v>192</v>
      </c>
      <c r="F88" s="29" t="s">
        <v>193</v>
      </c>
      <c r="G88" s="107">
        <v>3.6</v>
      </c>
      <c r="H88" s="78">
        <v>4.5</v>
      </c>
      <c r="I88" s="30" t="s">
        <v>849</v>
      </c>
      <c r="J88" s="80"/>
      <c r="K88" s="50" t="s">
        <v>14</v>
      </c>
      <c r="L88" s="78"/>
    </row>
    <row r="89" spans="1:12" ht="25.5" customHeight="1">
      <c r="A89" s="27">
        <v>12</v>
      </c>
      <c r="B89" s="77" t="s">
        <v>163</v>
      </c>
      <c r="C89" s="29" t="s">
        <v>1043</v>
      </c>
      <c r="D89" s="78"/>
      <c r="E89" s="29" t="s">
        <v>160</v>
      </c>
      <c r="F89" s="29" t="s">
        <v>850</v>
      </c>
      <c r="G89" s="107">
        <v>1.4</v>
      </c>
      <c r="H89" s="78">
        <v>4.5</v>
      </c>
      <c r="I89" s="30" t="s">
        <v>851</v>
      </c>
      <c r="J89" s="80"/>
      <c r="K89" s="50" t="s">
        <v>14</v>
      </c>
      <c r="L89" s="78"/>
    </row>
    <row r="90" spans="1:12" ht="25.5" customHeight="1">
      <c r="A90" s="27">
        <v>13</v>
      </c>
      <c r="B90" s="77" t="s">
        <v>163</v>
      </c>
      <c r="C90" s="29" t="s">
        <v>1044</v>
      </c>
      <c r="D90" s="78" t="s">
        <v>194</v>
      </c>
      <c r="E90" s="29" t="s">
        <v>195</v>
      </c>
      <c r="F90" s="29" t="s">
        <v>196</v>
      </c>
      <c r="G90" s="107">
        <v>4.51</v>
      </c>
      <c r="H90" s="78">
        <v>4.5</v>
      </c>
      <c r="I90" s="30" t="s">
        <v>852</v>
      </c>
      <c r="J90" s="80"/>
      <c r="K90" s="50" t="s">
        <v>14</v>
      </c>
      <c r="L90" s="78"/>
    </row>
    <row r="91" spans="1:12" s="4" customFormat="1" ht="25.5" customHeight="1">
      <c r="A91" s="27">
        <v>14</v>
      </c>
      <c r="B91" s="77" t="s">
        <v>163</v>
      </c>
      <c r="C91" s="29" t="s">
        <v>1045</v>
      </c>
      <c r="D91" s="78"/>
      <c r="E91" s="29" t="s">
        <v>197</v>
      </c>
      <c r="F91" s="29" t="s">
        <v>198</v>
      </c>
      <c r="G91" s="107">
        <v>1.32</v>
      </c>
      <c r="H91" s="78">
        <v>5.5</v>
      </c>
      <c r="I91" s="30" t="s">
        <v>199</v>
      </c>
      <c r="J91" s="80"/>
      <c r="K91" s="50" t="s">
        <v>14</v>
      </c>
      <c r="L91" s="78"/>
    </row>
    <row r="92" spans="1:12" ht="25.5" customHeight="1">
      <c r="A92" s="27">
        <v>15</v>
      </c>
      <c r="B92" s="77" t="s">
        <v>163</v>
      </c>
      <c r="C92" s="29" t="s">
        <v>1046</v>
      </c>
      <c r="D92" s="78"/>
      <c r="E92" s="29" t="s">
        <v>200</v>
      </c>
      <c r="F92" s="29" t="s">
        <v>201</v>
      </c>
      <c r="G92" s="108">
        <v>0.9</v>
      </c>
      <c r="H92" s="91">
        <v>4.5</v>
      </c>
      <c r="I92" s="38" t="s">
        <v>853</v>
      </c>
      <c r="J92" s="27"/>
      <c r="K92" s="50" t="s">
        <v>14</v>
      </c>
      <c r="L92" s="91"/>
    </row>
    <row r="93" spans="1:12" ht="25.5" customHeight="1">
      <c r="A93" s="27"/>
      <c r="B93" s="77" t="s">
        <v>29</v>
      </c>
      <c r="C93" s="29"/>
      <c r="D93" s="78"/>
      <c r="E93" s="78"/>
      <c r="F93" s="78"/>
      <c r="G93" s="108">
        <f>SUM(G78:G92)</f>
        <v>36.28</v>
      </c>
      <c r="H93" s="91"/>
      <c r="I93" s="109"/>
      <c r="J93" s="27"/>
      <c r="K93" s="110"/>
      <c r="L93" s="91"/>
    </row>
    <row r="94" spans="1:12" ht="27.75" customHeight="1">
      <c r="A94" s="91">
        <v>1</v>
      </c>
      <c r="B94" s="77" t="s">
        <v>202</v>
      </c>
      <c r="C94" s="24" t="s">
        <v>203</v>
      </c>
      <c r="D94" s="111" t="s">
        <v>204</v>
      </c>
      <c r="E94" s="24" t="s">
        <v>205</v>
      </c>
      <c r="F94" s="24" t="s">
        <v>206</v>
      </c>
      <c r="G94" s="106">
        <v>0.5</v>
      </c>
      <c r="H94" s="27">
        <v>4.5</v>
      </c>
      <c r="I94" s="47" t="s">
        <v>207</v>
      </c>
      <c r="J94" s="24" t="s">
        <v>167</v>
      </c>
      <c r="K94" s="50" t="s">
        <v>14</v>
      </c>
      <c r="L94" s="164"/>
    </row>
    <row r="95" spans="1:12" ht="27.75" customHeight="1">
      <c r="A95" s="91">
        <v>2</v>
      </c>
      <c r="B95" s="77" t="s">
        <v>202</v>
      </c>
      <c r="C95" s="37" t="s">
        <v>208</v>
      </c>
      <c r="D95" s="91" t="s">
        <v>209</v>
      </c>
      <c r="E95" s="37" t="s">
        <v>205</v>
      </c>
      <c r="F95" s="37" t="s">
        <v>210</v>
      </c>
      <c r="G95" s="108">
        <v>2</v>
      </c>
      <c r="H95" s="91">
        <v>4.5</v>
      </c>
      <c r="I95" s="40" t="s">
        <v>207</v>
      </c>
      <c r="J95" s="24" t="s">
        <v>167</v>
      </c>
      <c r="K95" s="50" t="s">
        <v>14</v>
      </c>
      <c r="L95" s="164"/>
    </row>
    <row r="96" spans="1:12" ht="27.75" customHeight="1">
      <c r="A96" s="91">
        <v>3</v>
      </c>
      <c r="B96" s="77" t="s">
        <v>202</v>
      </c>
      <c r="C96" s="37" t="s">
        <v>211</v>
      </c>
      <c r="D96" s="91" t="s">
        <v>212</v>
      </c>
      <c r="E96" s="37" t="s">
        <v>213</v>
      </c>
      <c r="F96" s="37" t="s">
        <v>214</v>
      </c>
      <c r="G96" s="108">
        <v>0.94</v>
      </c>
      <c r="H96" s="91">
        <v>4.5</v>
      </c>
      <c r="I96" s="38" t="s">
        <v>215</v>
      </c>
      <c r="J96" s="24" t="s">
        <v>167</v>
      </c>
      <c r="K96" s="50" t="s">
        <v>14</v>
      </c>
      <c r="L96" s="164"/>
    </row>
    <row r="97" spans="1:12" ht="27.75" customHeight="1">
      <c r="A97" s="91">
        <v>4</v>
      </c>
      <c r="B97" s="77" t="s">
        <v>202</v>
      </c>
      <c r="C97" s="37" t="s">
        <v>216</v>
      </c>
      <c r="D97" s="91"/>
      <c r="E97" s="37" t="s">
        <v>217</v>
      </c>
      <c r="F97" s="37" t="s">
        <v>218</v>
      </c>
      <c r="G97" s="108">
        <v>0.4</v>
      </c>
      <c r="H97" s="91">
        <v>4.5</v>
      </c>
      <c r="I97" s="38" t="s">
        <v>219</v>
      </c>
      <c r="J97" s="27"/>
      <c r="K97" s="50" t="s">
        <v>14</v>
      </c>
      <c r="L97" s="91"/>
    </row>
    <row r="98" spans="1:12" ht="27.75" customHeight="1">
      <c r="A98" s="91">
        <v>5</v>
      </c>
      <c r="B98" s="77" t="s">
        <v>202</v>
      </c>
      <c r="C98" s="37" t="s">
        <v>220</v>
      </c>
      <c r="D98" s="91"/>
      <c r="E98" s="37" t="s">
        <v>221</v>
      </c>
      <c r="F98" s="37" t="s">
        <v>222</v>
      </c>
      <c r="G98" s="108">
        <v>0.73</v>
      </c>
      <c r="H98" s="91">
        <v>4.5</v>
      </c>
      <c r="I98" s="38" t="s">
        <v>223</v>
      </c>
      <c r="J98" s="27"/>
      <c r="K98" s="50" t="s">
        <v>14</v>
      </c>
      <c r="L98" s="91"/>
    </row>
    <row r="99" spans="1:12" ht="27.75" customHeight="1">
      <c r="A99" s="91">
        <v>6</v>
      </c>
      <c r="B99" s="77" t="s">
        <v>202</v>
      </c>
      <c r="C99" s="37" t="s">
        <v>224</v>
      </c>
      <c r="D99" s="91" t="s">
        <v>225</v>
      </c>
      <c r="E99" s="37" t="s">
        <v>226</v>
      </c>
      <c r="F99" s="37" t="s">
        <v>227</v>
      </c>
      <c r="G99" s="108">
        <v>2.8</v>
      </c>
      <c r="H99" s="91">
        <v>4.5</v>
      </c>
      <c r="I99" s="38" t="s">
        <v>228</v>
      </c>
      <c r="J99" s="24" t="s">
        <v>167</v>
      </c>
      <c r="K99" s="50" t="s">
        <v>14</v>
      </c>
      <c r="L99" s="91"/>
    </row>
    <row r="100" spans="1:12" ht="27.75" customHeight="1">
      <c r="A100" s="91">
        <v>7</v>
      </c>
      <c r="B100" s="77" t="s">
        <v>202</v>
      </c>
      <c r="C100" s="37" t="s">
        <v>229</v>
      </c>
      <c r="D100" s="91"/>
      <c r="E100" s="37" t="s">
        <v>230</v>
      </c>
      <c r="F100" s="37" t="s">
        <v>231</v>
      </c>
      <c r="G100" s="108">
        <v>1.2</v>
      </c>
      <c r="H100" s="91">
        <v>4.5</v>
      </c>
      <c r="I100" s="38" t="s">
        <v>232</v>
      </c>
      <c r="J100" s="24" t="s">
        <v>167</v>
      </c>
      <c r="K100" s="50" t="s">
        <v>14</v>
      </c>
      <c r="L100" s="91"/>
    </row>
    <row r="101" spans="1:12" s="5" customFormat="1" ht="27.75" customHeight="1">
      <c r="A101" s="91">
        <v>8</v>
      </c>
      <c r="B101" s="147" t="s">
        <v>202</v>
      </c>
      <c r="C101" s="45" t="s">
        <v>233</v>
      </c>
      <c r="D101" s="97" t="s">
        <v>234</v>
      </c>
      <c r="E101" s="45" t="s">
        <v>235</v>
      </c>
      <c r="F101" s="45" t="s">
        <v>236</v>
      </c>
      <c r="G101" s="112">
        <v>0.73</v>
      </c>
      <c r="H101" s="97">
        <v>4.5</v>
      </c>
      <c r="I101" s="38" t="s">
        <v>237</v>
      </c>
      <c r="J101" s="44" t="s">
        <v>854</v>
      </c>
      <c r="K101" s="50" t="s">
        <v>14</v>
      </c>
      <c r="L101" s="97"/>
    </row>
    <row r="102" spans="1:12" ht="27.75" customHeight="1">
      <c r="A102" s="91">
        <v>9</v>
      </c>
      <c r="B102" s="77" t="s">
        <v>202</v>
      </c>
      <c r="C102" s="37" t="s">
        <v>238</v>
      </c>
      <c r="D102" s="91" t="s">
        <v>239</v>
      </c>
      <c r="E102" s="37" t="s">
        <v>240</v>
      </c>
      <c r="F102" s="37" t="s">
        <v>241</v>
      </c>
      <c r="G102" s="108">
        <v>1.55</v>
      </c>
      <c r="H102" s="91">
        <v>4.5</v>
      </c>
      <c r="I102" s="38" t="s">
        <v>242</v>
      </c>
      <c r="J102" s="24" t="s">
        <v>13</v>
      </c>
      <c r="K102" s="50" t="s">
        <v>14</v>
      </c>
      <c r="L102" s="91"/>
    </row>
    <row r="103" spans="1:12" ht="27.75" customHeight="1">
      <c r="A103" s="91">
        <v>10</v>
      </c>
      <c r="B103" s="77" t="s">
        <v>202</v>
      </c>
      <c r="C103" s="37" t="s">
        <v>243</v>
      </c>
      <c r="D103" s="91" t="s">
        <v>244</v>
      </c>
      <c r="E103" s="37" t="s">
        <v>245</v>
      </c>
      <c r="F103" s="37" t="s">
        <v>246</v>
      </c>
      <c r="G103" s="108">
        <v>2.7</v>
      </c>
      <c r="H103" s="91">
        <v>4.5</v>
      </c>
      <c r="I103" s="38" t="s">
        <v>247</v>
      </c>
      <c r="J103" s="24" t="s">
        <v>13</v>
      </c>
      <c r="K103" s="50" t="s">
        <v>14</v>
      </c>
      <c r="L103" s="91"/>
    </row>
    <row r="104" spans="1:12" ht="27.75" customHeight="1">
      <c r="A104" s="91">
        <v>11</v>
      </c>
      <c r="B104" s="77" t="s">
        <v>202</v>
      </c>
      <c r="C104" s="37" t="s">
        <v>248</v>
      </c>
      <c r="D104" s="91" t="s">
        <v>249</v>
      </c>
      <c r="E104" s="37" t="s">
        <v>250</v>
      </c>
      <c r="F104" s="37" t="s">
        <v>251</v>
      </c>
      <c r="G104" s="108">
        <v>1.2</v>
      </c>
      <c r="H104" s="91">
        <v>4.5</v>
      </c>
      <c r="I104" s="38" t="s">
        <v>252</v>
      </c>
      <c r="J104" s="27"/>
      <c r="K104" s="50" t="s">
        <v>14</v>
      </c>
      <c r="L104" s="91"/>
    </row>
    <row r="105" spans="1:12" ht="27.75" customHeight="1">
      <c r="A105" s="91">
        <v>12</v>
      </c>
      <c r="B105" s="77" t="s">
        <v>202</v>
      </c>
      <c r="C105" s="37" t="s">
        <v>253</v>
      </c>
      <c r="D105" s="91" t="s">
        <v>254</v>
      </c>
      <c r="E105" s="37" t="s">
        <v>255</v>
      </c>
      <c r="F105" s="37" t="s">
        <v>256</v>
      </c>
      <c r="G105" s="108">
        <v>2</v>
      </c>
      <c r="H105" s="91">
        <v>4.5</v>
      </c>
      <c r="I105" s="38" t="s">
        <v>257</v>
      </c>
      <c r="J105" s="27"/>
      <c r="K105" s="50" t="s">
        <v>14</v>
      </c>
      <c r="L105" s="91"/>
    </row>
    <row r="106" spans="1:12" ht="27.75" customHeight="1">
      <c r="A106" s="91">
        <v>13</v>
      </c>
      <c r="B106" s="77" t="s">
        <v>202</v>
      </c>
      <c r="C106" s="37" t="s">
        <v>258</v>
      </c>
      <c r="D106" s="91" t="s">
        <v>855</v>
      </c>
      <c r="E106" s="37" t="s">
        <v>259</v>
      </c>
      <c r="F106" s="37" t="s">
        <v>260</v>
      </c>
      <c r="G106" s="108">
        <v>1.6</v>
      </c>
      <c r="H106" s="91">
        <v>4.5</v>
      </c>
      <c r="I106" s="38" t="s">
        <v>261</v>
      </c>
      <c r="J106" s="27"/>
      <c r="K106" s="50" t="s">
        <v>14</v>
      </c>
      <c r="L106" s="91"/>
    </row>
    <row r="107" spans="1:12" ht="27.75" customHeight="1">
      <c r="A107" s="91">
        <v>14</v>
      </c>
      <c r="B107" s="77" t="s">
        <v>202</v>
      </c>
      <c r="C107" s="37" t="s">
        <v>262</v>
      </c>
      <c r="D107" s="91" t="s">
        <v>263</v>
      </c>
      <c r="E107" s="37" t="s">
        <v>255</v>
      </c>
      <c r="F107" s="37" t="s">
        <v>264</v>
      </c>
      <c r="G107" s="108">
        <v>4</v>
      </c>
      <c r="H107" s="91">
        <v>4.5</v>
      </c>
      <c r="I107" s="38" t="s">
        <v>265</v>
      </c>
      <c r="J107" s="27"/>
      <c r="K107" s="50" t="s">
        <v>14</v>
      </c>
      <c r="L107" s="91"/>
    </row>
    <row r="108" spans="1:12" ht="27.75" customHeight="1">
      <c r="A108" s="91">
        <v>15</v>
      </c>
      <c r="B108" s="77" t="s">
        <v>202</v>
      </c>
      <c r="C108" s="37" t="s">
        <v>266</v>
      </c>
      <c r="D108" s="91" t="s">
        <v>267</v>
      </c>
      <c r="E108" s="37" t="s">
        <v>255</v>
      </c>
      <c r="F108" s="37" t="s">
        <v>268</v>
      </c>
      <c r="G108" s="108">
        <v>0.9</v>
      </c>
      <c r="H108" s="91">
        <v>4.5</v>
      </c>
      <c r="I108" s="38" t="s">
        <v>269</v>
      </c>
      <c r="J108" s="27"/>
      <c r="K108" s="50" t="s">
        <v>14</v>
      </c>
      <c r="L108" s="91"/>
    </row>
    <row r="109" spans="1:12" ht="27.75" customHeight="1">
      <c r="A109" s="91">
        <v>16</v>
      </c>
      <c r="B109" s="77" t="s">
        <v>202</v>
      </c>
      <c r="C109" s="37" t="s">
        <v>1047</v>
      </c>
      <c r="D109" s="91"/>
      <c r="E109" s="37" t="s">
        <v>270</v>
      </c>
      <c r="F109" s="37" t="s">
        <v>271</v>
      </c>
      <c r="G109" s="108">
        <v>0.6</v>
      </c>
      <c r="H109" s="91">
        <v>4.5</v>
      </c>
      <c r="I109" s="38" t="s">
        <v>272</v>
      </c>
      <c r="J109" s="27"/>
      <c r="K109" s="50" t="s">
        <v>14</v>
      </c>
      <c r="L109" s="91"/>
    </row>
    <row r="110" spans="1:12" ht="27.75" customHeight="1">
      <c r="A110" s="91">
        <v>17</v>
      </c>
      <c r="B110" s="77" t="s">
        <v>202</v>
      </c>
      <c r="C110" s="37" t="s">
        <v>1048</v>
      </c>
      <c r="D110" s="91" t="s">
        <v>273</v>
      </c>
      <c r="E110" s="37" t="s">
        <v>274</v>
      </c>
      <c r="F110" s="37" t="s">
        <v>275</v>
      </c>
      <c r="G110" s="108">
        <v>1</v>
      </c>
      <c r="H110" s="91">
        <v>4.5</v>
      </c>
      <c r="I110" s="38" t="s">
        <v>276</v>
      </c>
      <c r="J110" s="27"/>
      <c r="K110" s="50" t="s">
        <v>14</v>
      </c>
      <c r="L110" s="91"/>
    </row>
    <row r="111" spans="1:12" ht="27.75" customHeight="1">
      <c r="A111" s="91">
        <v>18</v>
      </c>
      <c r="B111" s="77" t="s">
        <v>202</v>
      </c>
      <c r="C111" s="37" t="s">
        <v>277</v>
      </c>
      <c r="D111" s="91"/>
      <c r="E111" s="91"/>
      <c r="F111" s="91"/>
      <c r="G111" s="108">
        <v>0.2</v>
      </c>
      <c r="H111" s="91">
        <v>4.5</v>
      </c>
      <c r="I111" s="38" t="s">
        <v>278</v>
      </c>
      <c r="J111" s="27"/>
      <c r="K111" s="50" t="s">
        <v>14</v>
      </c>
      <c r="L111" s="91"/>
    </row>
    <row r="112" spans="1:12" ht="31.5" customHeight="1">
      <c r="A112" s="142"/>
      <c r="B112" s="77" t="s">
        <v>29</v>
      </c>
      <c r="C112" s="33"/>
      <c r="D112" s="83"/>
      <c r="E112" s="82"/>
      <c r="F112" s="83"/>
      <c r="G112" s="146">
        <f>SUM(G94:G111)</f>
        <v>25.05</v>
      </c>
      <c r="H112" s="83"/>
      <c r="I112" s="84"/>
      <c r="J112" s="83"/>
      <c r="K112" s="83"/>
      <c r="L112" s="90"/>
    </row>
    <row r="113" spans="1:12" s="5" customFormat="1" ht="27" customHeight="1">
      <c r="A113" s="105">
        <v>1</v>
      </c>
      <c r="B113" s="148" t="s">
        <v>279</v>
      </c>
      <c r="C113" s="51" t="s">
        <v>1049</v>
      </c>
      <c r="D113" s="113" t="s">
        <v>280</v>
      </c>
      <c r="E113" s="52" t="s">
        <v>281</v>
      </c>
      <c r="F113" s="52" t="s">
        <v>282</v>
      </c>
      <c r="G113" s="114">
        <v>1.111</v>
      </c>
      <c r="H113" s="97">
        <v>4.5</v>
      </c>
      <c r="I113" s="53" t="s">
        <v>856</v>
      </c>
      <c r="J113" s="44" t="s">
        <v>13</v>
      </c>
      <c r="K113" s="54" t="s">
        <v>14</v>
      </c>
      <c r="L113" s="97"/>
    </row>
    <row r="114" spans="1:12" s="4" customFormat="1" ht="27" customHeight="1">
      <c r="A114" s="105">
        <v>2</v>
      </c>
      <c r="B114" s="148" t="s">
        <v>279</v>
      </c>
      <c r="C114" s="51" t="s">
        <v>1050</v>
      </c>
      <c r="D114" s="113" t="s">
        <v>283</v>
      </c>
      <c r="E114" s="52" t="s">
        <v>284</v>
      </c>
      <c r="F114" s="52" t="s">
        <v>285</v>
      </c>
      <c r="G114" s="115">
        <v>0.91</v>
      </c>
      <c r="H114" s="97">
        <v>4.5</v>
      </c>
      <c r="I114" s="53" t="s">
        <v>857</v>
      </c>
      <c r="J114" s="44" t="s">
        <v>13</v>
      </c>
      <c r="K114" s="54" t="s">
        <v>14</v>
      </c>
      <c r="L114" s="97"/>
    </row>
    <row r="115" spans="1:12" s="4" customFormat="1" ht="27" customHeight="1">
      <c r="A115" s="105">
        <v>3</v>
      </c>
      <c r="B115" s="148" t="s">
        <v>279</v>
      </c>
      <c r="C115" s="51" t="s">
        <v>1051</v>
      </c>
      <c r="D115" s="113" t="s">
        <v>286</v>
      </c>
      <c r="E115" s="52" t="s">
        <v>287</v>
      </c>
      <c r="F115" s="52" t="s">
        <v>288</v>
      </c>
      <c r="G115" s="115">
        <v>0.51</v>
      </c>
      <c r="H115" s="97">
        <v>4.5</v>
      </c>
      <c r="I115" s="53" t="s">
        <v>858</v>
      </c>
      <c r="J115" s="44" t="s">
        <v>13</v>
      </c>
      <c r="K115" s="54" t="s">
        <v>14</v>
      </c>
      <c r="L115" s="97"/>
    </row>
    <row r="116" spans="1:12" s="4" customFormat="1" ht="27" customHeight="1">
      <c r="A116" s="105">
        <v>4</v>
      </c>
      <c r="B116" s="148" t="s">
        <v>279</v>
      </c>
      <c r="C116" s="51" t="s">
        <v>1052</v>
      </c>
      <c r="D116" s="113" t="s">
        <v>289</v>
      </c>
      <c r="E116" s="52" t="s">
        <v>290</v>
      </c>
      <c r="F116" s="52" t="s">
        <v>291</v>
      </c>
      <c r="G116" s="115">
        <v>1.01</v>
      </c>
      <c r="H116" s="97">
        <v>4.5</v>
      </c>
      <c r="I116" s="53" t="s">
        <v>856</v>
      </c>
      <c r="J116" s="44" t="s">
        <v>13</v>
      </c>
      <c r="K116" s="54" t="s">
        <v>14</v>
      </c>
      <c r="L116" s="97"/>
    </row>
    <row r="117" spans="1:12" s="4" customFormat="1" ht="27" customHeight="1">
      <c r="A117" s="105">
        <v>5</v>
      </c>
      <c r="B117" s="148" t="s">
        <v>279</v>
      </c>
      <c r="C117" s="45" t="s">
        <v>1145</v>
      </c>
      <c r="D117" s="97" t="s">
        <v>1053</v>
      </c>
      <c r="E117" s="45" t="s">
        <v>292</v>
      </c>
      <c r="F117" s="45" t="s">
        <v>293</v>
      </c>
      <c r="G117" s="98">
        <v>3.89</v>
      </c>
      <c r="H117" s="97">
        <v>4.5</v>
      </c>
      <c r="I117" s="38" t="s">
        <v>859</v>
      </c>
      <c r="J117" s="105"/>
      <c r="K117" s="54" t="s">
        <v>14</v>
      </c>
      <c r="L117" s="97"/>
    </row>
    <row r="118" spans="1:12" s="4" customFormat="1" ht="27" customHeight="1">
      <c r="A118" s="105">
        <v>6</v>
      </c>
      <c r="B118" s="148" t="s">
        <v>279</v>
      </c>
      <c r="C118" s="44" t="s">
        <v>294</v>
      </c>
      <c r="D118" s="105" t="s">
        <v>295</v>
      </c>
      <c r="E118" s="45" t="s">
        <v>296</v>
      </c>
      <c r="F118" s="45" t="s">
        <v>297</v>
      </c>
      <c r="G118" s="116">
        <v>1.11</v>
      </c>
      <c r="H118" s="97">
        <v>4.5</v>
      </c>
      <c r="I118" s="38" t="s">
        <v>860</v>
      </c>
      <c r="J118" s="117"/>
      <c r="K118" s="54" t="s">
        <v>14</v>
      </c>
      <c r="L118" s="97"/>
    </row>
    <row r="119" spans="1:12" s="4" customFormat="1" ht="27" customHeight="1">
      <c r="A119" s="105">
        <v>7</v>
      </c>
      <c r="B119" s="148" t="s">
        <v>279</v>
      </c>
      <c r="C119" s="44" t="s">
        <v>1054</v>
      </c>
      <c r="D119" s="105" t="s">
        <v>861</v>
      </c>
      <c r="E119" s="44" t="s">
        <v>298</v>
      </c>
      <c r="F119" s="44" t="s">
        <v>299</v>
      </c>
      <c r="G119" s="116">
        <v>2.31</v>
      </c>
      <c r="H119" s="97">
        <v>4.5</v>
      </c>
      <c r="I119" s="38" t="s">
        <v>862</v>
      </c>
      <c r="J119" s="117"/>
      <c r="K119" s="54" t="s">
        <v>14</v>
      </c>
      <c r="L119" s="97"/>
    </row>
    <row r="120" spans="1:12" s="4" customFormat="1" ht="27" customHeight="1">
      <c r="A120" s="105">
        <v>8</v>
      </c>
      <c r="B120" s="148" t="s">
        <v>279</v>
      </c>
      <c r="C120" s="55" t="s">
        <v>1055</v>
      </c>
      <c r="D120" s="105" t="s">
        <v>863</v>
      </c>
      <c r="E120" s="55" t="s">
        <v>300</v>
      </c>
      <c r="F120" s="55" t="s">
        <v>301</v>
      </c>
      <c r="G120" s="116">
        <v>1.81</v>
      </c>
      <c r="H120" s="105">
        <v>4.5</v>
      </c>
      <c r="I120" s="47" t="s">
        <v>864</v>
      </c>
      <c r="J120" s="105"/>
      <c r="K120" s="44" t="s">
        <v>14</v>
      </c>
      <c r="L120" s="105"/>
    </row>
    <row r="121" spans="1:12" s="4" customFormat="1" ht="27" customHeight="1">
      <c r="A121" s="105">
        <v>9</v>
      </c>
      <c r="B121" s="148" t="s">
        <v>279</v>
      </c>
      <c r="C121" s="55" t="s">
        <v>1056</v>
      </c>
      <c r="D121" s="105" t="s">
        <v>302</v>
      </c>
      <c r="E121" s="55" t="s">
        <v>303</v>
      </c>
      <c r="F121" s="55" t="s">
        <v>304</v>
      </c>
      <c r="G121" s="116">
        <v>0.98</v>
      </c>
      <c r="H121" s="105">
        <v>4.5</v>
      </c>
      <c r="I121" s="47" t="s">
        <v>865</v>
      </c>
      <c r="J121" s="105"/>
      <c r="K121" s="44" t="s">
        <v>14</v>
      </c>
      <c r="L121" s="105"/>
    </row>
    <row r="122" spans="1:12" s="4" customFormat="1" ht="27" customHeight="1">
      <c r="A122" s="105">
        <v>10</v>
      </c>
      <c r="B122" s="148" t="s">
        <v>279</v>
      </c>
      <c r="C122" s="44" t="s">
        <v>305</v>
      </c>
      <c r="D122" s="97" t="s">
        <v>866</v>
      </c>
      <c r="E122" s="44" t="s">
        <v>306</v>
      </c>
      <c r="F122" s="44" t="s">
        <v>307</v>
      </c>
      <c r="G122" s="116">
        <v>1.95</v>
      </c>
      <c r="H122" s="97">
        <v>4.5</v>
      </c>
      <c r="I122" s="38" t="s">
        <v>867</v>
      </c>
      <c r="J122" s="105"/>
      <c r="K122" s="54" t="s">
        <v>14</v>
      </c>
      <c r="L122" s="97"/>
    </row>
    <row r="123" spans="1:12" s="4" customFormat="1" ht="27" customHeight="1">
      <c r="A123" s="105">
        <v>11</v>
      </c>
      <c r="B123" s="148" t="s">
        <v>279</v>
      </c>
      <c r="C123" s="44" t="s">
        <v>1057</v>
      </c>
      <c r="D123" s="105" t="s">
        <v>308</v>
      </c>
      <c r="E123" s="45" t="s">
        <v>309</v>
      </c>
      <c r="F123" s="45" t="s">
        <v>310</v>
      </c>
      <c r="G123" s="98">
        <v>1.34</v>
      </c>
      <c r="H123" s="97">
        <v>4.5</v>
      </c>
      <c r="I123" s="47" t="s">
        <v>868</v>
      </c>
      <c r="J123" s="117"/>
      <c r="K123" s="54" t="s">
        <v>14</v>
      </c>
      <c r="L123" s="97"/>
    </row>
    <row r="124" spans="1:12" s="5" customFormat="1" ht="27" customHeight="1">
      <c r="A124" s="105">
        <v>12</v>
      </c>
      <c r="B124" s="148" t="s">
        <v>279</v>
      </c>
      <c r="C124" s="44" t="s">
        <v>1058</v>
      </c>
      <c r="D124" s="105" t="s">
        <v>869</v>
      </c>
      <c r="E124" s="45" t="s">
        <v>311</v>
      </c>
      <c r="F124" s="45" t="s">
        <v>312</v>
      </c>
      <c r="G124" s="112">
        <v>4.12</v>
      </c>
      <c r="H124" s="97">
        <v>4.5</v>
      </c>
      <c r="I124" s="47" t="s">
        <v>870</v>
      </c>
      <c r="J124" s="117"/>
      <c r="K124" s="54" t="s">
        <v>14</v>
      </c>
      <c r="L124" s="97"/>
    </row>
    <row r="125" spans="1:12" s="6" customFormat="1" ht="27" customHeight="1">
      <c r="A125" s="105">
        <v>13</v>
      </c>
      <c r="B125" s="148" t="s">
        <v>279</v>
      </c>
      <c r="C125" s="44" t="s">
        <v>1059</v>
      </c>
      <c r="D125" s="105" t="s">
        <v>871</v>
      </c>
      <c r="E125" s="33" t="s">
        <v>313</v>
      </c>
      <c r="F125" s="44" t="s">
        <v>314</v>
      </c>
      <c r="G125" s="98">
        <v>4.15</v>
      </c>
      <c r="H125" s="97">
        <v>4.5</v>
      </c>
      <c r="I125" s="38" t="s">
        <v>872</v>
      </c>
      <c r="J125" s="105"/>
      <c r="K125" s="54" t="s">
        <v>14</v>
      </c>
      <c r="L125" s="97"/>
    </row>
    <row r="126" spans="1:13" ht="27" customHeight="1">
      <c r="A126" s="105">
        <v>14</v>
      </c>
      <c r="B126" s="148" t="s">
        <v>279</v>
      </c>
      <c r="C126" s="44" t="s">
        <v>1060</v>
      </c>
      <c r="D126" s="105" t="s">
        <v>873</v>
      </c>
      <c r="E126" s="44" t="s">
        <v>315</v>
      </c>
      <c r="F126" s="44" t="s">
        <v>316</v>
      </c>
      <c r="G126" s="105">
        <v>3.02</v>
      </c>
      <c r="H126" s="105">
        <v>4.5</v>
      </c>
      <c r="I126" s="47" t="s">
        <v>874</v>
      </c>
      <c r="J126" s="105"/>
      <c r="K126" s="44" t="s">
        <v>14</v>
      </c>
      <c r="L126" s="105"/>
      <c r="M126" s="21"/>
    </row>
    <row r="127" spans="1:12" ht="29.25" customHeight="1">
      <c r="A127" s="142"/>
      <c r="B127" s="77" t="s">
        <v>29</v>
      </c>
      <c r="C127" s="33"/>
      <c r="D127" s="83"/>
      <c r="E127" s="82"/>
      <c r="F127" s="83"/>
      <c r="G127" s="146">
        <f>SUM(G113:G126)</f>
        <v>28.221</v>
      </c>
      <c r="H127" s="83"/>
      <c r="I127" s="84"/>
      <c r="J127" s="83"/>
      <c r="K127" s="83"/>
      <c r="L127" s="90"/>
    </row>
    <row r="128" spans="1:12" s="3" customFormat="1" ht="27" customHeight="1">
      <c r="A128" s="27">
        <v>1</v>
      </c>
      <c r="B128" s="77" t="s">
        <v>317</v>
      </c>
      <c r="C128" s="31" t="s">
        <v>318</v>
      </c>
      <c r="D128" s="80" t="s">
        <v>319</v>
      </c>
      <c r="E128" s="31" t="s">
        <v>320</v>
      </c>
      <c r="F128" s="31" t="s">
        <v>320</v>
      </c>
      <c r="G128" s="80">
        <v>5</v>
      </c>
      <c r="H128" s="80">
        <v>4.5</v>
      </c>
      <c r="I128" s="40" t="s">
        <v>875</v>
      </c>
      <c r="J128" s="31" t="s">
        <v>167</v>
      </c>
      <c r="K128" s="41" t="s">
        <v>14</v>
      </c>
      <c r="L128" s="27"/>
    </row>
    <row r="129" spans="1:12" s="3" customFormat="1" ht="33" customHeight="1">
      <c r="A129" s="27">
        <v>2</v>
      </c>
      <c r="B129" s="77" t="s">
        <v>317</v>
      </c>
      <c r="C129" s="31" t="s">
        <v>321</v>
      </c>
      <c r="D129" s="27" t="s">
        <v>876</v>
      </c>
      <c r="E129" s="36" t="s">
        <v>322</v>
      </c>
      <c r="F129" s="36" t="s">
        <v>323</v>
      </c>
      <c r="G129" s="89">
        <v>4.8</v>
      </c>
      <c r="H129" s="89">
        <v>6.5</v>
      </c>
      <c r="I129" s="40" t="s">
        <v>877</v>
      </c>
      <c r="J129" s="27"/>
      <c r="K129" s="24" t="s">
        <v>14</v>
      </c>
      <c r="L129" s="27"/>
    </row>
    <row r="130" spans="1:12" s="3" customFormat="1" ht="27" customHeight="1">
      <c r="A130" s="27">
        <v>3</v>
      </c>
      <c r="B130" s="77" t="s">
        <v>317</v>
      </c>
      <c r="C130" s="31" t="s">
        <v>324</v>
      </c>
      <c r="D130" s="80" t="s">
        <v>325</v>
      </c>
      <c r="E130" s="31" t="s">
        <v>326</v>
      </c>
      <c r="F130" s="31" t="s">
        <v>327</v>
      </c>
      <c r="G130" s="80">
        <v>3.2</v>
      </c>
      <c r="H130" s="80">
        <v>4.5</v>
      </c>
      <c r="I130" s="40" t="s">
        <v>328</v>
      </c>
      <c r="J130" s="27"/>
      <c r="K130" s="24" t="s">
        <v>14</v>
      </c>
      <c r="L130" s="91"/>
    </row>
    <row r="131" spans="1:12" s="3" customFormat="1" ht="27" customHeight="1">
      <c r="A131" s="27">
        <v>4</v>
      </c>
      <c r="B131" s="77" t="s">
        <v>317</v>
      </c>
      <c r="C131" s="31" t="s">
        <v>1061</v>
      </c>
      <c r="D131" s="80" t="s">
        <v>329</v>
      </c>
      <c r="E131" s="31" t="s">
        <v>330</v>
      </c>
      <c r="F131" s="31" t="s">
        <v>331</v>
      </c>
      <c r="G131" s="80">
        <v>6.5</v>
      </c>
      <c r="H131" s="80">
        <v>4.5</v>
      </c>
      <c r="I131" s="40" t="s">
        <v>878</v>
      </c>
      <c r="J131" s="27"/>
      <c r="K131" s="24" t="s">
        <v>14</v>
      </c>
      <c r="L131" s="27"/>
    </row>
    <row r="132" spans="1:12" s="3" customFormat="1" ht="27" customHeight="1">
      <c r="A132" s="27">
        <v>5</v>
      </c>
      <c r="B132" s="77" t="s">
        <v>317</v>
      </c>
      <c r="C132" s="24" t="s">
        <v>332</v>
      </c>
      <c r="D132" s="27"/>
      <c r="E132" s="24" t="s">
        <v>333</v>
      </c>
      <c r="F132" s="24" t="s">
        <v>334</v>
      </c>
      <c r="G132" s="27">
        <v>4</v>
      </c>
      <c r="H132" s="27">
        <v>4.5</v>
      </c>
      <c r="I132" s="47" t="s">
        <v>335</v>
      </c>
      <c r="J132" s="27"/>
      <c r="K132" s="24" t="s">
        <v>14</v>
      </c>
      <c r="L132" s="27"/>
    </row>
    <row r="133" spans="1:12" s="3" customFormat="1" ht="27" customHeight="1">
      <c r="A133" s="27">
        <v>6</v>
      </c>
      <c r="B133" s="77" t="s">
        <v>317</v>
      </c>
      <c r="C133" s="31" t="s">
        <v>336</v>
      </c>
      <c r="D133" s="80" t="s">
        <v>337</v>
      </c>
      <c r="E133" s="31" t="s">
        <v>338</v>
      </c>
      <c r="F133" s="31" t="s">
        <v>339</v>
      </c>
      <c r="G133" s="118">
        <v>1.5</v>
      </c>
      <c r="H133" s="80">
        <v>4.5</v>
      </c>
      <c r="I133" s="40" t="s">
        <v>340</v>
      </c>
      <c r="J133" s="27"/>
      <c r="K133" s="24" t="s">
        <v>14</v>
      </c>
      <c r="L133" s="27"/>
    </row>
    <row r="134" spans="1:12" s="3" customFormat="1" ht="27" customHeight="1">
      <c r="A134" s="27">
        <v>7</v>
      </c>
      <c r="B134" s="77" t="s">
        <v>317</v>
      </c>
      <c r="C134" s="31" t="s">
        <v>341</v>
      </c>
      <c r="D134" s="91"/>
      <c r="E134" s="31" t="s">
        <v>342</v>
      </c>
      <c r="F134" s="31" t="s">
        <v>343</v>
      </c>
      <c r="G134" s="118">
        <v>3.5</v>
      </c>
      <c r="H134" s="80">
        <v>4.5</v>
      </c>
      <c r="I134" s="40" t="s">
        <v>344</v>
      </c>
      <c r="J134" s="101"/>
      <c r="K134" s="41" t="s">
        <v>14</v>
      </c>
      <c r="L134" s="27"/>
    </row>
    <row r="135" spans="1:12" s="3" customFormat="1" ht="27" customHeight="1">
      <c r="A135" s="27">
        <v>8</v>
      </c>
      <c r="B135" s="77" t="s">
        <v>317</v>
      </c>
      <c r="C135" s="31" t="s">
        <v>345</v>
      </c>
      <c r="D135" s="27" t="s">
        <v>879</v>
      </c>
      <c r="E135" s="36" t="s">
        <v>346</v>
      </c>
      <c r="F135" s="31" t="s">
        <v>347</v>
      </c>
      <c r="G135" s="118">
        <v>2.9</v>
      </c>
      <c r="H135" s="80">
        <v>4.5</v>
      </c>
      <c r="I135" s="40" t="s">
        <v>348</v>
      </c>
      <c r="J135" s="27"/>
      <c r="K135" s="24" t="s">
        <v>14</v>
      </c>
      <c r="L135" s="91"/>
    </row>
    <row r="136" spans="1:12" s="3" customFormat="1" ht="27" customHeight="1">
      <c r="A136" s="27">
        <v>9</v>
      </c>
      <c r="B136" s="77" t="s">
        <v>317</v>
      </c>
      <c r="C136" s="31" t="s">
        <v>349</v>
      </c>
      <c r="D136" s="83"/>
      <c r="E136" s="33" t="s">
        <v>350</v>
      </c>
      <c r="F136" s="31" t="s">
        <v>351</v>
      </c>
      <c r="G136" s="119">
        <v>0.34</v>
      </c>
      <c r="H136" s="80">
        <v>4.5</v>
      </c>
      <c r="I136" s="40" t="s">
        <v>352</v>
      </c>
      <c r="J136" s="27"/>
      <c r="K136" s="24" t="s">
        <v>14</v>
      </c>
      <c r="L136" s="27"/>
    </row>
    <row r="137" spans="1:12" s="3" customFormat="1" ht="27" customHeight="1">
      <c r="A137" s="27">
        <v>10</v>
      </c>
      <c r="B137" s="77" t="s">
        <v>317</v>
      </c>
      <c r="C137" s="31" t="s">
        <v>353</v>
      </c>
      <c r="D137" s="27" t="s">
        <v>354</v>
      </c>
      <c r="E137" s="31" t="s">
        <v>355</v>
      </c>
      <c r="F137" s="31" t="s">
        <v>356</v>
      </c>
      <c r="G137" s="118">
        <v>1.2</v>
      </c>
      <c r="H137" s="80">
        <v>4.5</v>
      </c>
      <c r="I137" s="40" t="s">
        <v>357</v>
      </c>
      <c r="J137" s="27"/>
      <c r="K137" s="24" t="s">
        <v>14</v>
      </c>
      <c r="L137" s="91"/>
    </row>
    <row r="138" spans="1:12" s="3" customFormat="1" ht="27" customHeight="1">
      <c r="A138" s="27">
        <v>11</v>
      </c>
      <c r="B138" s="77" t="s">
        <v>317</v>
      </c>
      <c r="C138" s="31" t="s">
        <v>358</v>
      </c>
      <c r="D138" s="80" t="s">
        <v>359</v>
      </c>
      <c r="E138" s="31" t="s">
        <v>360</v>
      </c>
      <c r="F138" s="31" t="s">
        <v>361</v>
      </c>
      <c r="G138" s="80">
        <v>2.3</v>
      </c>
      <c r="H138" s="80">
        <v>4.5</v>
      </c>
      <c r="I138" s="40" t="s">
        <v>362</v>
      </c>
      <c r="J138" s="27"/>
      <c r="K138" s="24" t="s">
        <v>14</v>
      </c>
      <c r="L138" s="91"/>
    </row>
    <row r="139" spans="1:244" s="3" customFormat="1" ht="27" customHeight="1">
      <c r="A139" s="27">
        <v>12</v>
      </c>
      <c r="B139" s="77" t="s">
        <v>317</v>
      </c>
      <c r="C139" s="36" t="s">
        <v>363</v>
      </c>
      <c r="D139" s="89"/>
      <c r="E139" s="56" t="s">
        <v>364</v>
      </c>
      <c r="F139" s="56" t="s">
        <v>365</v>
      </c>
      <c r="G139" s="120">
        <v>0.3</v>
      </c>
      <c r="H139" s="80">
        <v>4.5</v>
      </c>
      <c r="I139" s="40" t="s">
        <v>880</v>
      </c>
      <c r="J139" s="27"/>
      <c r="K139" s="24" t="s">
        <v>14</v>
      </c>
      <c r="L139" s="91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</row>
    <row r="140" spans="1:15" s="7" customFormat="1" ht="27" customHeight="1">
      <c r="A140" s="27">
        <v>13</v>
      </c>
      <c r="B140" s="77" t="s">
        <v>317</v>
      </c>
      <c r="C140" s="31" t="s">
        <v>366</v>
      </c>
      <c r="D140" s="80" t="s">
        <v>881</v>
      </c>
      <c r="E140" s="31" t="s">
        <v>367</v>
      </c>
      <c r="F140" s="31" t="s">
        <v>368</v>
      </c>
      <c r="G140" s="80">
        <v>2.27</v>
      </c>
      <c r="H140" s="80">
        <v>4.5</v>
      </c>
      <c r="I140" s="40" t="s">
        <v>369</v>
      </c>
      <c r="J140" s="80"/>
      <c r="K140" s="31" t="s">
        <v>14</v>
      </c>
      <c r="L140" s="94"/>
      <c r="M140" s="22"/>
      <c r="N140" s="22"/>
      <c r="O140" s="22"/>
    </row>
    <row r="141" spans="1:15" s="7" customFormat="1" ht="27" customHeight="1">
      <c r="A141" s="27">
        <v>14</v>
      </c>
      <c r="B141" s="77" t="s">
        <v>317</v>
      </c>
      <c r="C141" s="31" t="s">
        <v>370</v>
      </c>
      <c r="D141" s="80"/>
      <c r="E141" s="31" t="s">
        <v>371</v>
      </c>
      <c r="F141" s="31" t="s">
        <v>372</v>
      </c>
      <c r="G141" s="80">
        <v>1.7</v>
      </c>
      <c r="H141" s="80">
        <v>4.5</v>
      </c>
      <c r="I141" s="40" t="s">
        <v>373</v>
      </c>
      <c r="J141" s="80"/>
      <c r="K141" s="31" t="s">
        <v>14</v>
      </c>
      <c r="L141" s="94"/>
      <c r="M141" s="22"/>
      <c r="N141" s="22"/>
      <c r="O141" s="22"/>
    </row>
    <row r="142" spans="1:15" s="7" customFormat="1" ht="27" customHeight="1">
      <c r="A142" s="27">
        <v>15</v>
      </c>
      <c r="B142" s="77" t="s">
        <v>317</v>
      </c>
      <c r="C142" s="31" t="s">
        <v>374</v>
      </c>
      <c r="D142" s="80"/>
      <c r="E142" s="31" t="s">
        <v>375</v>
      </c>
      <c r="F142" s="31" t="s">
        <v>376</v>
      </c>
      <c r="G142" s="80">
        <v>1.8</v>
      </c>
      <c r="H142" s="80">
        <v>4.5</v>
      </c>
      <c r="I142" s="40" t="s">
        <v>377</v>
      </c>
      <c r="J142" s="80"/>
      <c r="K142" s="31" t="s">
        <v>14</v>
      </c>
      <c r="L142" s="94"/>
      <c r="M142" s="22"/>
      <c r="N142" s="22"/>
      <c r="O142" s="22"/>
    </row>
    <row r="143" spans="1:15" s="7" customFormat="1" ht="27" customHeight="1">
      <c r="A143" s="27">
        <v>16</v>
      </c>
      <c r="B143" s="77" t="s">
        <v>317</v>
      </c>
      <c r="C143" s="31" t="s">
        <v>378</v>
      </c>
      <c r="D143" s="80" t="s">
        <v>882</v>
      </c>
      <c r="E143" s="31" t="s">
        <v>379</v>
      </c>
      <c r="F143" s="31" t="s">
        <v>380</v>
      </c>
      <c r="G143" s="80">
        <v>2.2</v>
      </c>
      <c r="H143" s="80">
        <v>4.5</v>
      </c>
      <c r="I143" s="40" t="s">
        <v>381</v>
      </c>
      <c r="J143" s="80"/>
      <c r="K143" s="31" t="s">
        <v>14</v>
      </c>
      <c r="L143" s="94"/>
      <c r="M143" s="22"/>
      <c r="N143" s="22"/>
      <c r="O143" s="22"/>
    </row>
    <row r="144" spans="1:15" s="7" customFormat="1" ht="27" customHeight="1">
      <c r="A144" s="27">
        <v>17</v>
      </c>
      <c r="B144" s="77" t="s">
        <v>317</v>
      </c>
      <c r="C144" s="31" t="s">
        <v>382</v>
      </c>
      <c r="D144" s="80" t="s">
        <v>383</v>
      </c>
      <c r="E144" s="31" t="s">
        <v>384</v>
      </c>
      <c r="F144" s="31" t="s">
        <v>385</v>
      </c>
      <c r="G144" s="80">
        <v>1.3</v>
      </c>
      <c r="H144" s="80">
        <v>4.5</v>
      </c>
      <c r="I144" s="40" t="s">
        <v>883</v>
      </c>
      <c r="J144" s="80"/>
      <c r="K144" s="31" t="s">
        <v>14</v>
      </c>
      <c r="L144" s="94"/>
      <c r="M144" s="22"/>
      <c r="N144" s="22"/>
      <c r="O144" s="22"/>
    </row>
    <row r="145" spans="1:15" s="7" customFormat="1" ht="54" customHeight="1">
      <c r="A145" s="27">
        <v>18</v>
      </c>
      <c r="B145" s="77" t="s">
        <v>317</v>
      </c>
      <c r="C145" s="31" t="s">
        <v>386</v>
      </c>
      <c r="D145" s="80"/>
      <c r="E145" s="31" t="s">
        <v>387</v>
      </c>
      <c r="F145" s="31" t="s">
        <v>388</v>
      </c>
      <c r="G145" s="80">
        <v>2.85</v>
      </c>
      <c r="H145" s="80">
        <v>4.5</v>
      </c>
      <c r="I145" s="40" t="s">
        <v>884</v>
      </c>
      <c r="J145" s="80"/>
      <c r="K145" s="31" t="s">
        <v>14</v>
      </c>
      <c r="L145" s="94"/>
      <c r="M145" s="22"/>
      <c r="N145" s="22"/>
      <c r="O145" s="22"/>
    </row>
    <row r="146" spans="1:15" ht="27" customHeight="1">
      <c r="A146" s="27">
        <v>19</v>
      </c>
      <c r="B146" s="77" t="s">
        <v>317</v>
      </c>
      <c r="C146" s="31" t="s">
        <v>389</v>
      </c>
      <c r="D146" s="80" t="s">
        <v>390</v>
      </c>
      <c r="E146" s="31" t="s">
        <v>391</v>
      </c>
      <c r="F146" s="31" t="s">
        <v>392</v>
      </c>
      <c r="G146" s="80">
        <v>2.4</v>
      </c>
      <c r="H146" s="80">
        <v>4.5</v>
      </c>
      <c r="I146" s="40" t="s">
        <v>393</v>
      </c>
      <c r="J146" s="80"/>
      <c r="K146" s="31" t="s">
        <v>14</v>
      </c>
      <c r="L146" s="91"/>
      <c r="M146" s="23"/>
      <c r="N146" s="23"/>
      <c r="O146" s="23"/>
    </row>
    <row r="147" spans="1:12" ht="31.5" customHeight="1">
      <c r="A147" s="142"/>
      <c r="B147" s="77" t="s">
        <v>29</v>
      </c>
      <c r="C147" s="33"/>
      <c r="D147" s="83"/>
      <c r="E147" s="82"/>
      <c r="F147" s="83"/>
      <c r="G147" s="146">
        <f>SUM(G128:G146)</f>
        <v>50.059999999999995</v>
      </c>
      <c r="H147" s="83"/>
      <c r="I147" s="84"/>
      <c r="J147" s="83"/>
      <c r="K147" s="83"/>
      <c r="L147" s="90"/>
    </row>
    <row r="148" spans="1:12" s="8" customFormat="1" ht="27" customHeight="1">
      <c r="A148" s="149">
        <v>1</v>
      </c>
      <c r="B148" s="44" t="s">
        <v>394</v>
      </c>
      <c r="C148" s="31" t="s">
        <v>1062</v>
      </c>
      <c r="D148" s="105" t="s">
        <v>395</v>
      </c>
      <c r="E148" s="24" t="s">
        <v>396</v>
      </c>
      <c r="F148" s="24" t="s">
        <v>397</v>
      </c>
      <c r="G148" s="28">
        <v>0.5</v>
      </c>
      <c r="H148" s="27">
        <v>4.5</v>
      </c>
      <c r="I148" s="47" t="s">
        <v>398</v>
      </c>
      <c r="J148" s="24" t="s">
        <v>13</v>
      </c>
      <c r="K148" s="41" t="s">
        <v>14</v>
      </c>
      <c r="L148" s="57" t="s">
        <v>399</v>
      </c>
    </row>
    <row r="149" spans="1:12" s="8" customFormat="1" ht="27" customHeight="1">
      <c r="A149" s="105">
        <v>2</v>
      </c>
      <c r="B149" s="44" t="s">
        <v>394</v>
      </c>
      <c r="C149" s="58" t="s">
        <v>1063</v>
      </c>
      <c r="D149" s="121" t="s">
        <v>400</v>
      </c>
      <c r="E149" s="24" t="s">
        <v>401</v>
      </c>
      <c r="F149" s="24" t="s">
        <v>402</v>
      </c>
      <c r="G149" s="28">
        <v>0.55</v>
      </c>
      <c r="H149" s="27">
        <v>4.5</v>
      </c>
      <c r="I149" s="47" t="s">
        <v>403</v>
      </c>
      <c r="J149" s="24" t="s">
        <v>13</v>
      </c>
      <c r="K149" s="41" t="s">
        <v>14</v>
      </c>
      <c r="L149" s="57" t="s">
        <v>399</v>
      </c>
    </row>
    <row r="150" spans="1:12" s="8" customFormat="1" ht="27" customHeight="1">
      <c r="A150" s="149">
        <v>3</v>
      </c>
      <c r="B150" s="44" t="s">
        <v>394</v>
      </c>
      <c r="C150" s="24" t="s">
        <v>404</v>
      </c>
      <c r="D150" s="27"/>
      <c r="E150" s="27"/>
      <c r="F150" s="27"/>
      <c r="G150" s="28">
        <v>1.1</v>
      </c>
      <c r="H150" s="27">
        <v>4.5</v>
      </c>
      <c r="I150" s="47" t="s">
        <v>405</v>
      </c>
      <c r="J150" s="24" t="s">
        <v>13</v>
      </c>
      <c r="K150" s="41" t="s">
        <v>14</v>
      </c>
      <c r="L150" s="57" t="s">
        <v>399</v>
      </c>
    </row>
    <row r="151" spans="1:12" s="8" customFormat="1" ht="27" customHeight="1">
      <c r="A151" s="105">
        <v>4</v>
      </c>
      <c r="B151" s="44" t="s">
        <v>394</v>
      </c>
      <c r="C151" s="59" t="s">
        <v>406</v>
      </c>
      <c r="D151" s="27"/>
      <c r="E151" s="24" t="s">
        <v>407</v>
      </c>
      <c r="F151" s="24" t="s">
        <v>81</v>
      </c>
      <c r="G151" s="28">
        <v>0.5</v>
      </c>
      <c r="H151" s="27">
        <v>4.5</v>
      </c>
      <c r="I151" s="47" t="s">
        <v>408</v>
      </c>
      <c r="J151" s="24" t="s">
        <v>167</v>
      </c>
      <c r="K151" s="41" t="s">
        <v>14</v>
      </c>
      <c r="L151" s="57" t="s">
        <v>399</v>
      </c>
    </row>
    <row r="152" spans="1:12" s="8" customFormat="1" ht="27" customHeight="1">
      <c r="A152" s="149">
        <v>5</v>
      </c>
      <c r="B152" s="44" t="s">
        <v>394</v>
      </c>
      <c r="C152" s="59" t="s">
        <v>1064</v>
      </c>
      <c r="D152" s="105" t="s">
        <v>409</v>
      </c>
      <c r="E152" s="24" t="s">
        <v>410</v>
      </c>
      <c r="F152" s="24" t="s">
        <v>411</v>
      </c>
      <c r="G152" s="28">
        <v>2.8</v>
      </c>
      <c r="H152" s="27">
        <v>4.5</v>
      </c>
      <c r="I152" s="47" t="s">
        <v>412</v>
      </c>
      <c r="J152" s="24" t="s">
        <v>167</v>
      </c>
      <c r="K152" s="41" t="s">
        <v>14</v>
      </c>
      <c r="L152" s="57" t="s">
        <v>399</v>
      </c>
    </row>
    <row r="153" spans="1:12" s="8" customFormat="1" ht="27" customHeight="1">
      <c r="A153" s="105">
        <v>6</v>
      </c>
      <c r="B153" s="44" t="s">
        <v>394</v>
      </c>
      <c r="C153" s="59" t="s">
        <v>1065</v>
      </c>
      <c r="D153" s="105" t="s">
        <v>413</v>
      </c>
      <c r="E153" s="24" t="s">
        <v>414</v>
      </c>
      <c r="F153" s="24" t="s">
        <v>415</v>
      </c>
      <c r="G153" s="28">
        <v>3.5</v>
      </c>
      <c r="H153" s="27">
        <v>4.5</v>
      </c>
      <c r="I153" s="47" t="s">
        <v>416</v>
      </c>
      <c r="J153" s="24" t="s">
        <v>167</v>
      </c>
      <c r="K153" s="41" t="s">
        <v>14</v>
      </c>
      <c r="L153" s="57" t="s">
        <v>399</v>
      </c>
    </row>
    <row r="154" spans="1:12" s="8" customFormat="1" ht="27" customHeight="1">
      <c r="A154" s="149">
        <v>7</v>
      </c>
      <c r="B154" s="44" t="s">
        <v>394</v>
      </c>
      <c r="C154" s="24" t="s">
        <v>417</v>
      </c>
      <c r="D154" s="27"/>
      <c r="E154" s="24" t="s">
        <v>126</v>
      </c>
      <c r="F154" s="24" t="s">
        <v>418</v>
      </c>
      <c r="G154" s="28">
        <v>0.35</v>
      </c>
      <c r="H154" s="27">
        <v>4.5</v>
      </c>
      <c r="I154" s="47" t="s">
        <v>419</v>
      </c>
      <c r="J154" s="27"/>
      <c r="K154" s="41" t="s">
        <v>14</v>
      </c>
      <c r="L154" s="78"/>
    </row>
    <row r="155" spans="1:12" s="8" customFormat="1" ht="27" customHeight="1">
      <c r="A155" s="105">
        <v>8</v>
      </c>
      <c r="B155" s="44" t="s">
        <v>394</v>
      </c>
      <c r="C155" s="24" t="s">
        <v>1066</v>
      </c>
      <c r="D155" s="27"/>
      <c r="E155" s="24" t="s">
        <v>420</v>
      </c>
      <c r="F155" s="24" t="s">
        <v>421</v>
      </c>
      <c r="G155" s="28">
        <v>0.6</v>
      </c>
      <c r="H155" s="27">
        <v>4.5</v>
      </c>
      <c r="I155" s="47" t="s">
        <v>422</v>
      </c>
      <c r="J155" s="27"/>
      <c r="K155" s="41" t="s">
        <v>14</v>
      </c>
      <c r="L155" s="78"/>
    </row>
    <row r="156" spans="1:12" s="8" customFormat="1" ht="27" customHeight="1">
      <c r="A156" s="149">
        <v>9</v>
      </c>
      <c r="B156" s="44" t="s">
        <v>394</v>
      </c>
      <c r="C156" s="24" t="s">
        <v>1067</v>
      </c>
      <c r="D156" s="27"/>
      <c r="E156" s="24" t="s">
        <v>415</v>
      </c>
      <c r="F156" s="24" t="s">
        <v>423</v>
      </c>
      <c r="G156" s="28">
        <v>0.95</v>
      </c>
      <c r="H156" s="27">
        <v>4.5</v>
      </c>
      <c r="I156" s="47" t="s">
        <v>424</v>
      </c>
      <c r="J156" s="27"/>
      <c r="K156" s="41" t="s">
        <v>14</v>
      </c>
      <c r="L156" s="78"/>
    </row>
    <row r="157" spans="1:12" s="8" customFormat="1" ht="27" customHeight="1">
      <c r="A157" s="105">
        <v>10</v>
      </c>
      <c r="B157" s="44" t="s">
        <v>394</v>
      </c>
      <c r="C157" s="29" t="s">
        <v>425</v>
      </c>
      <c r="D157" s="78"/>
      <c r="E157" s="24" t="s">
        <v>426</v>
      </c>
      <c r="F157" s="24" t="s">
        <v>90</v>
      </c>
      <c r="G157" s="28">
        <v>0.2</v>
      </c>
      <c r="H157" s="27">
        <v>4.5</v>
      </c>
      <c r="I157" s="38" t="s">
        <v>427</v>
      </c>
      <c r="J157" s="27"/>
      <c r="K157" s="41" t="s">
        <v>14</v>
      </c>
      <c r="L157" s="78"/>
    </row>
    <row r="158" spans="1:12" s="8" customFormat="1" ht="27" customHeight="1">
      <c r="A158" s="149">
        <v>11</v>
      </c>
      <c r="B158" s="44" t="s">
        <v>394</v>
      </c>
      <c r="C158" s="29" t="s">
        <v>1068</v>
      </c>
      <c r="D158" s="27" t="s">
        <v>428</v>
      </c>
      <c r="E158" s="33" t="s">
        <v>429</v>
      </c>
      <c r="F158" s="24" t="s">
        <v>430</v>
      </c>
      <c r="G158" s="28">
        <v>0.6</v>
      </c>
      <c r="H158" s="27">
        <v>4.5</v>
      </c>
      <c r="I158" s="38" t="s">
        <v>431</v>
      </c>
      <c r="J158" s="27"/>
      <c r="K158" s="41" t="s">
        <v>14</v>
      </c>
      <c r="L158" s="27"/>
    </row>
    <row r="159" spans="1:244" s="8" customFormat="1" ht="27" customHeight="1">
      <c r="A159" s="105">
        <v>12</v>
      </c>
      <c r="B159" s="44" t="s">
        <v>394</v>
      </c>
      <c r="C159" s="24" t="s">
        <v>432</v>
      </c>
      <c r="D159" s="27" t="s">
        <v>1069</v>
      </c>
      <c r="E159" s="24" t="s">
        <v>350</v>
      </c>
      <c r="F159" s="24" t="s">
        <v>433</v>
      </c>
      <c r="G159" s="28">
        <v>3.7</v>
      </c>
      <c r="H159" s="27">
        <v>4.5</v>
      </c>
      <c r="I159" s="47" t="s">
        <v>434</v>
      </c>
      <c r="J159" s="27"/>
      <c r="K159" s="41" t="s">
        <v>14</v>
      </c>
      <c r="L159" s="27"/>
      <c r="IJ159" s="8">
        <f>SUM(A159:II159)</f>
        <v>20.2</v>
      </c>
    </row>
    <row r="160" spans="1:12" s="8" customFormat="1" ht="38.25" customHeight="1">
      <c r="A160" s="149">
        <v>13</v>
      </c>
      <c r="B160" s="44" t="s">
        <v>394</v>
      </c>
      <c r="C160" s="29" t="s">
        <v>1070</v>
      </c>
      <c r="D160" s="78" t="s">
        <v>435</v>
      </c>
      <c r="E160" s="24" t="s">
        <v>436</v>
      </c>
      <c r="F160" s="37" t="s">
        <v>86</v>
      </c>
      <c r="G160" s="93">
        <v>1.2</v>
      </c>
      <c r="H160" s="91">
        <v>4.5</v>
      </c>
      <c r="I160" s="38" t="s">
        <v>437</v>
      </c>
      <c r="J160" s="27"/>
      <c r="K160" s="41" t="s">
        <v>14</v>
      </c>
      <c r="L160" s="78"/>
    </row>
    <row r="161" spans="1:12" s="8" customFormat="1" ht="47.25" customHeight="1">
      <c r="A161" s="105">
        <v>14</v>
      </c>
      <c r="B161" s="44" t="s">
        <v>394</v>
      </c>
      <c r="C161" s="29" t="s">
        <v>1071</v>
      </c>
      <c r="D161" s="78" t="s">
        <v>1072</v>
      </c>
      <c r="E161" s="24" t="s">
        <v>115</v>
      </c>
      <c r="F161" s="24" t="s">
        <v>438</v>
      </c>
      <c r="G161" s="28">
        <v>3.3</v>
      </c>
      <c r="H161" s="27">
        <v>4.5</v>
      </c>
      <c r="I161" s="38" t="s">
        <v>439</v>
      </c>
      <c r="J161" s="27"/>
      <c r="K161" s="41" t="s">
        <v>14</v>
      </c>
      <c r="L161" s="78"/>
    </row>
    <row r="162" spans="1:12" s="8" customFormat="1" ht="62.25" customHeight="1">
      <c r="A162" s="149">
        <v>15</v>
      </c>
      <c r="B162" s="44" t="s">
        <v>394</v>
      </c>
      <c r="C162" s="29" t="s">
        <v>1073</v>
      </c>
      <c r="D162" s="78" t="s">
        <v>1074</v>
      </c>
      <c r="E162" s="37" t="s">
        <v>440</v>
      </c>
      <c r="F162" s="37" t="s">
        <v>441</v>
      </c>
      <c r="G162" s="93">
        <v>6.2</v>
      </c>
      <c r="H162" s="91">
        <v>4.5</v>
      </c>
      <c r="I162" s="38" t="s">
        <v>442</v>
      </c>
      <c r="J162" s="27"/>
      <c r="K162" s="41" t="s">
        <v>14</v>
      </c>
      <c r="L162" s="90"/>
    </row>
    <row r="163" spans="1:12" s="9" customFormat="1" ht="27" customHeight="1">
      <c r="A163" s="105">
        <v>16</v>
      </c>
      <c r="B163" s="44" t="s">
        <v>394</v>
      </c>
      <c r="C163" s="29" t="s">
        <v>1075</v>
      </c>
      <c r="D163" s="78" t="s">
        <v>443</v>
      </c>
      <c r="E163" s="37" t="s">
        <v>444</v>
      </c>
      <c r="F163" s="37" t="s">
        <v>445</v>
      </c>
      <c r="G163" s="108">
        <v>2.9</v>
      </c>
      <c r="H163" s="91">
        <v>4.5</v>
      </c>
      <c r="I163" s="38" t="s">
        <v>446</v>
      </c>
      <c r="J163" s="27"/>
      <c r="K163" s="41" t="s">
        <v>14</v>
      </c>
      <c r="L163" s="27"/>
    </row>
    <row r="164" spans="1:12" s="9" customFormat="1" ht="27" customHeight="1">
      <c r="A164" s="149">
        <v>17</v>
      </c>
      <c r="B164" s="44" t="s">
        <v>394</v>
      </c>
      <c r="C164" s="29" t="s">
        <v>1076</v>
      </c>
      <c r="D164" s="78" t="s">
        <v>447</v>
      </c>
      <c r="E164" s="37" t="s">
        <v>448</v>
      </c>
      <c r="F164" s="37" t="s">
        <v>449</v>
      </c>
      <c r="G164" s="108">
        <v>1.5</v>
      </c>
      <c r="H164" s="91">
        <v>4.5</v>
      </c>
      <c r="I164" s="38" t="s">
        <v>450</v>
      </c>
      <c r="J164" s="27"/>
      <c r="K164" s="41" t="s">
        <v>14</v>
      </c>
      <c r="L164" s="27"/>
    </row>
    <row r="165" spans="1:12" s="9" customFormat="1" ht="27" customHeight="1">
      <c r="A165" s="105">
        <v>18</v>
      </c>
      <c r="B165" s="44" t="s">
        <v>394</v>
      </c>
      <c r="C165" s="29" t="s">
        <v>451</v>
      </c>
      <c r="D165" s="78" t="s">
        <v>1077</v>
      </c>
      <c r="E165" s="37" t="s">
        <v>452</v>
      </c>
      <c r="F165" s="37" t="s">
        <v>453</v>
      </c>
      <c r="G165" s="108">
        <v>1.7</v>
      </c>
      <c r="H165" s="91">
        <v>4.5</v>
      </c>
      <c r="I165" s="38" t="s">
        <v>454</v>
      </c>
      <c r="J165" s="27"/>
      <c r="K165" s="41" t="s">
        <v>14</v>
      </c>
      <c r="L165" s="27"/>
    </row>
    <row r="166" spans="1:12" s="9" customFormat="1" ht="27" customHeight="1">
      <c r="A166" s="149">
        <v>19</v>
      </c>
      <c r="B166" s="44" t="s">
        <v>394</v>
      </c>
      <c r="C166" s="29" t="s">
        <v>1078</v>
      </c>
      <c r="D166" s="78" t="s">
        <v>455</v>
      </c>
      <c r="E166" s="37" t="s">
        <v>456</v>
      </c>
      <c r="F166" s="37" t="s">
        <v>201</v>
      </c>
      <c r="G166" s="108">
        <v>1</v>
      </c>
      <c r="H166" s="91">
        <v>4.5</v>
      </c>
      <c r="I166" s="38" t="s">
        <v>457</v>
      </c>
      <c r="J166" s="27"/>
      <c r="K166" s="41" t="s">
        <v>14</v>
      </c>
      <c r="L166" s="27"/>
    </row>
    <row r="167" spans="1:12" s="9" customFormat="1" ht="27" customHeight="1">
      <c r="A167" s="105">
        <v>20</v>
      </c>
      <c r="B167" s="44" t="s">
        <v>394</v>
      </c>
      <c r="C167" s="29" t="s">
        <v>1079</v>
      </c>
      <c r="D167" s="78" t="s">
        <v>458</v>
      </c>
      <c r="E167" s="37" t="s">
        <v>98</v>
      </c>
      <c r="F167" s="37" t="s">
        <v>459</v>
      </c>
      <c r="G167" s="108">
        <v>1</v>
      </c>
      <c r="H167" s="91">
        <v>4.5</v>
      </c>
      <c r="I167" s="38" t="s">
        <v>460</v>
      </c>
      <c r="J167" s="27"/>
      <c r="K167" s="41" t="s">
        <v>14</v>
      </c>
      <c r="L167" s="27"/>
    </row>
    <row r="168" spans="1:12" s="9" customFormat="1" ht="30" customHeight="1">
      <c r="A168" s="149">
        <v>21</v>
      </c>
      <c r="B168" s="44" t="s">
        <v>394</v>
      </c>
      <c r="C168" s="60" t="s">
        <v>1080</v>
      </c>
      <c r="D168" s="122" t="s">
        <v>461</v>
      </c>
      <c r="E168" s="37" t="s">
        <v>462</v>
      </c>
      <c r="F168" s="37" t="s">
        <v>463</v>
      </c>
      <c r="G168" s="108">
        <v>2</v>
      </c>
      <c r="H168" s="91">
        <v>4.5</v>
      </c>
      <c r="I168" s="38" t="s">
        <v>464</v>
      </c>
      <c r="J168" s="27"/>
      <c r="K168" s="41" t="s">
        <v>14</v>
      </c>
      <c r="L168" s="27"/>
    </row>
    <row r="169" spans="1:12" s="9" customFormat="1" ht="30" customHeight="1">
      <c r="A169" s="105">
        <v>22</v>
      </c>
      <c r="B169" s="44" t="s">
        <v>394</v>
      </c>
      <c r="C169" s="60" t="s">
        <v>465</v>
      </c>
      <c r="D169" s="122" t="s">
        <v>885</v>
      </c>
      <c r="E169" s="37" t="s">
        <v>466</v>
      </c>
      <c r="F169" s="37" t="s">
        <v>467</v>
      </c>
      <c r="G169" s="108">
        <v>1.4</v>
      </c>
      <c r="H169" s="91">
        <v>4.5</v>
      </c>
      <c r="I169" s="38" t="s">
        <v>468</v>
      </c>
      <c r="J169" s="27"/>
      <c r="K169" s="41" t="s">
        <v>14</v>
      </c>
      <c r="L169" s="27"/>
    </row>
    <row r="170" spans="1:12" ht="28.5" customHeight="1">
      <c r="A170" s="142"/>
      <c r="B170" s="77" t="s">
        <v>29</v>
      </c>
      <c r="C170" s="33"/>
      <c r="D170" s="83"/>
      <c r="E170" s="82"/>
      <c r="F170" s="83"/>
      <c r="G170" s="146">
        <f>SUM(G148:G169)</f>
        <v>37.55</v>
      </c>
      <c r="H170" s="83"/>
      <c r="I170" s="84"/>
      <c r="J170" s="83"/>
      <c r="K170" s="83"/>
      <c r="L170" s="90"/>
    </row>
    <row r="171" spans="1:12" ht="27.75" customHeight="1">
      <c r="A171" s="105">
        <v>1</v>
      </c>
      <c r="B171" s="77" t="s">
        <v>469</v>
      </c>
      <c r="C171" s="31" t="s">
        <v>470</v>
      </c>
      <c r="D171" s="80"/>
      <c r="E171" s="31" t="s">
        <v>471</v>
      </c>
      <c r="F171" s="31" t="s">
        <v>472</v>
      </c>
      <c r="G171" s="81">
        <v>4</v>
      </c>
      <c r="H171" s="123">
        <v>6</v>
      </c>
      <c r="I171" s="40" t="s">
        <v>473</v>
      </c>
      <c r="J171" s="24" t="s">
        <v>167</v>
      </c>
      <c r="K171" s="41" t="s">
        <v>14</v>
      </c>
      <c r="L171" s="57" t="s">
        <v>399</v>
      </c>
    </row>
    <row r="172" spans="1:12" ht="27.75" customHeight="1">
      <c r="A172" s="105">
        <v>2</v>
      </c>
      <c r="B172" s="77" t="s">
        <v>469</v>
      </c>
      <c r="C172" s="31" t="s">
        <v>1081</v>
      </c>
      <c r="D172" s="80" t="s">
        <v>1082</v>
      </c>
      <c r="E172" s="31" t="s">
        <v>474</v>
      </c>
      <c r="F172" s="31" t="s">
        <v>475</v>
      </c>
      <c r="G172" s="81">
        <v>2.2</v>
      </c>
      <c r="H172" s="123">
        <v>4.5</v>
      </c>
      <c r="I172" s="40" t="s">
        <v>476</v>
      </c>
      <c r="J172" s="24" t="s">
        <v>167</v>
      </c>
      <c r="K172" s="41" t="s">
        <v>14</v>
      </c>
      <c r="L172" s="57" t="s">
        <v>399</v>
      </c>
    </row>
    <row r="173" spans="1:12" ht="27.75" customHeight="1">
      <c r="A173" s="105">
        <v>3</v>
      </c>
      <c r="B173" s="77" t="s">
        <v>469</v>
      </c>
      <c r="C173" s="31" t="s">
        <v>1083</v>
      </c>
      <c r="D173" s="80" t="s">
        <v>477</v>
      </c>
      <c r="E173" s="31" t="s">
        <v>478</v>
      </c>
      <c r="F173" s="31" t="s">
        <v>479</v>
      </c>
      <c r="G173" s="81">
        <v>2.6</v>
      </c>
      <c r="H173" s="123">
        <v>4.5</v>
      </c>
      <c r="I173" s="40" t="s">
        <v>480</v>
      </c>
      <c r="J173" s="27"/>
      <c r="K173" s="41" t="s">
        <v>14</v>
      </c>
      <c r="L173" s="124"/>
    </row>
    <row r="174" spans="1:12" ht="27.75" customHeight="1">
      <c r="A174" s="105">
        <v>4</v>
      </c>
      <c r="B174" s="77" t="s">
        <v>469</v>
      </c>
      <c r="C174" s="31" t="s">
        <v>1084</v>
      </c>
      <c r="D174" s="80" t="s">
        <v>481</v>
      </c>
      <c r="E174" s="31" t="s">
        <v>482</v>
      </c>
      <c r="F174" s="31" t="s">
        <v>330</v>
      </c>
      <c r="G174" s="81">
        <v>2.6</v>
      </c>
      <c r="H174" s="123">
        <v>4.5</v>
      </c>
      <c r="I174" s="40" t="s">
        <v>483</v>
      </c>
      <c r="J174" s="27"/>
      <c r="K174" s="41" t="s">
        <v>14</v>
      </c>
      <c r="L174" s="91"/>
    </row>
    <row r="175" spans="1:12" ht="27.75" customHeight="1">
      <c r="A175" s="105">
        <v>5</v>
      </c>
      <c r="B175" s="77" t="s">
        <v>469</v>
      </c>
      <c r="C175" s="31" t="s">
        <v>1085</v>
      </c>
      <c r="D175" s="80" t="s">
        <v>484</v>
      </c>
      <c r="E175" s="31" t="s">
        <v>485</v>
      </c>
      <c r="F175" s="31" t="s">
        <v>486</v>
      </c>
      <c r="G175" s="81">
        <v>0.85</v>
      </c>
      <c r="H175" s="123">
        <v>4.5</v>
      </c>
      <c r="I175" s="40" t="s">
        <v>487</v>
      </c>
      <c r="J175" s="27"/>
      <c r="K175" s="41" t="s">
        <v>14</v>
      </c>
      <c r="L175" s="91"/>
    </row>
    <row r="176" spans="1:12" ht="27.75" customHeight="1">
      <c r="A176" s="105">
        <v>6</v>
      </c>
      <c r="B176" s="77" t="s">
        <v>469</v>
      </c>
      <c r="C176" s="31" t="s">
        <v>1086</v>
      </c>
      <c r="D176" s="80"/>
      <c r="E176" s="31" t="s">
        <v>488</v>
      </c>
      <c r="F176" s="31" t="s">
        <v>489</v>
      </c>
      <c r="G176" s="81">
        <v>0.85</v>
      </c>
      <c r="H176" s="123">
        <v>4.5</v>
      </c>
      <c r="I176" s="40" t="s">
        <v>490</v>
      </c>
      <c r="J176" s="27"/>
      <c r="K176" s="41" t="s">
        <v>14</v>
      </c>
      <c r="L176" s="91"/>
    </row>
    <row r="177" spans="1:12" ht="27.75" customHeight="1">
      <c r="A177" s="105">
        <v>7</v>
      </c>
      <c r="B177" s="77" t="s">
        <v>469</v>
      </c>
      <c r="C177" s="31" t="s">
        <v>1087</v>
      </c>
      <c r="D177" s="80" t="s">
        <v>491</v>
      </c>
      <c r="E177" s="31" t="s">
        <v>492</v>
      </c>
      <c r="F177" s="31" t="s">
        <v>493</v>
      </c>
      <c r="G177" s="81">
        <v>2.4</v>
      </c>
      <c r="H177" s="123">
        <v>4.5</v>
      </c>
      <c r="I177" s="40" t="s">
        <v>494</v>
      </c>
      <c r="J177" s="27"/>
      <c r="K177" s="41" t="s">
        <v>14</v>
      </c>
      <c r="L177" s="91"/>
    </row>
    <row r="178" spans="1:12" ht="41.25" customHeight="1">
      <c r="A178" s="105">
        <v>8</v>
      </c>
      <c r="B178" s="77" t="s">
        <v>469</v>
      </c>
      <c r="C178" s="31" t="s">
        <v>1088</v>
      </c>
      <c r="D178" s="80" t="s">
        <v>495</v>
      </c>
      <c r="E178" s="31" t="s">
        <v>496</v>
      </c>
      <c r="F178" s="31" t="s">
        <v>497</v>
      </c>
      <c r="G178" s="81">
        <v>1.85</v>
      </c>
      <c r="H178" s="123">
        <v>5.5</v>
      </c>
      <c r="I178" s="40" t="s">
        <v>498</v>
      </c>
      <c r="J178" s="27"/>
      <c r="K178" s="41" t="s">
        <v>14</v>
      </c>
      <c r="L178" s="90"/>
    </row>
    <row r="179" spans="1:12" ht="27.75" customHeight="1">
      <c r="A179" s="105">
        <v>9</v>
      </c>
      <c r="B179" s="77" t="s">
        <v>469</v>
      </c>
      <c r="C179" s="31" t="s">
        <v>1089</v>
      </c>
      <c r="D179" s="80" t="s">
        <v>499</v>
      </c>
      <c r="E179" s="31" t="s">
        <v>500</v>
      </c>
      <c r="F179" s="31" t="s">
        <v>501</v>
      </c>
      <c r="G179" s="81">
        <v>0.6</v>
      </c>
      <c r="H179" s="123">
        <v>4.5</v>
      </c>
      <c r="I179" s="40" t="s">
        <v>502</v>
      </c>
      <c r="J179" s="27"/>
      <c r="K179" s="41" t="s">
        <v>14</v>
      </c>
      <c r="L179" s="90"/>
    </row>
    <row r="180" spans="1:12" ht="27.75" customHeight="1">
      <c r="A180" s="105">
        <v>10</v>
      </c>
      <c r="B180" s="77" t="s">
        <v>469</v>
      </c>
      <c r="C180" s="31" t="s">
        <v>1090</v>
      </c>
      <c r="D180" s="80" t="s">
        <v>503</v>
      </c>
      <c r="E180" s="31" t="s">
        <v>504</v>
      </c>
      <c r="F180" s="31" t="s">
        <v>505</v>
      </c>
      <c r="G180" s="81">
        <v>1</v>
      </c>
      <c r="H180" s="123">
        <v>4.5</v>
      </c>
      <c r="I180" s="40" t="s">
        <v>506</v>
      </c>
      <c r="J180" s="27"/>
      <c r="K180" s="41" t="s">
        <v>14</v>
      </c>
      <c r="L180" s="90"/>
    </row>
    <row r="181" spans="1:12" ht="27.75" customHeight="1">
      <c r="A181" s="105">
        <v>11</v>
      </c>
      <c r="B181" s="77" t="s">
        <v>469</v>
      </c>
      <c r="C181" s="31" t="s">
        <v>1091</v>
      </c>
      <c r="D181" s="80"/>
      <c r="E181" s="31" t="s">
        <v>507</v>
      </c>
      <c r="F181" s="31" t="s">
        <v>508</v>
      </c>
      <c r="G181" s="81">
        <v>1.3</v>
      </c>
      <c r="H181" s="123">
        <v>4.5</v>
      </c>
      <c r="I181" s="40" t="s">
        <v>509</v>
      </c>
      <c r="J181" s="27"/>
      <c r="K181" s="41" t="s">
        <v>14</v>
      </c>
      <c r="L181" s="90"/>
    </row>
    <row r="182" spans="1:12" ht="51" customHeight="1">
      <c r="A182" s="105">
        <v>12</v>
      </c>
      <c r="B182" s="77" t="s">
        <v>469</v>
      </c>
      <c r="C182" s="31" t="s">
        <v>1092</v>
      </c>
      <c r="D182" s="80" t="s">
        <v>510</v>
      </c>
      <c r="E182" s="31" t="s">
        <v>511</v>
      </c>
      <c r="F182" s="31" t="s">
        <v>512</v>
      </c>
      <c r="G182" s="81">
        <v>1.8</v>
      </c>
      <c r="H182" s="80">
        <v>4.5</v>
      </c>
      <c r="I182" s="40" t="s">
        <v>513</v>
      </c>
      <c r="J182" s="27"/>
      <c r="K182" s="41" t="s">
        <v>14</v>
      </c>
      <c r="L182" s="90"/>
    </row>
    <row r="183" spans="1:12" ht="27" customHeight="1">
      <c r="A183" s="105">
        <v>13</v>
      </c>
      <c r="B183" s="77" t="s">
        <v>469</v>
      </c>
      <c r="C183" s="31" t="s">
        <v>1093</v>
      </c>
      <c r="D183" s="80"/>
      <c r="E183" s="31" t="s">
        <v>514</v>
      </c>
      <c r="F183" s="31" t="s">
        <v>515</v>
      </c>
      <c r="G183" s="81">
        <v>1.7</v>
      </c>
      <c r="H183" s="123">
        <v>4.5</v>
      </c>
      <c r="I183" s="40" t="s">
        <v>516</v>
      </c>
      <c r="J183" s="27"/>
      <c r="K183" s="41" t="s">
        <v>14</v>
      </c>
      <c r="L183" s="90"/>
    </row>
    <row r="184" spans="1:12" ht="27" customHeight="1">
      <c r="A184" s="105">
        <v>14</v>
      </c>
      <c r="B184" s="77" t="s">
        <v>469</v>
      </c>
      <c r="C184" s="31" t="s">
        <v>517</v>
      </c>
      <c r="D184" s="80"/>
      <c r="E184" s="31" t="s">
        <v>518</v>
      </c>
      <c r="F184" s="31" t="s">
        <v>519</v>
      </c>
      <c r="G184" s="81">
        <v>5</v>
      </c>
      <c r="H184" s="123">
        <v>4.5</v>
      </c>
      <c r="I184" s="40" t="s">
        <v>520</v>
      </c>
      <c r="J184" s="27"/>
      <c r="K184" s="41" t="s">
        <v>14</v>
      </c>
      <c r="L184" s="91"/>
    </row>
    <row r="185" spans="1:12" ht="28.5" customHeight="1">
      <c r="A185" s="142"/>
      <c r="B185" s="77" t="s">
        <v>29</v>
      </c>
      <c r="C185" s="33"/>
      <c r="D185" s="83"/>
      <c r="E185" s="82"/>
      <c r="F185" s="83"/>
      <c r="G185" s="146">
        <f>SUM(G171:G184)</f>
        <v>28.750000000000004</v>
      </c>
      <c r="H185" s="83"/>
      <c r="I185" s="84"/>
      <c r="J185" s="83"/>
      <c r="K185" s="101"/>
      <c r="L185" s="90"/>
    </row>
    <row r="186" spans="1:12" ht="27" customHeight="1">
      <c r="A186" s="125">
        <v>1</v>
      </c>
      <c r="B186" s="77" t="s">
        <v>521</v>
      </c>
      <c r="C186" s="61" t="s">
        <v>522</v>
      </c>
      <c r="D186" s="125" t="s">
        <v>886</v>
      </c>
      <c r="E186" s="61" t="s">
        <v>523</v>
      </c>
      <c r="F186" s="61" t="s">
        <v>524</v>
      </c>
      <c r="G186" s="126">
        <v>3.75</v>
      </c>
      <c r="H186" s="125">
        <v>4.5</v>
      </c>
      <c r="I186" s="62" t="s">
        <v>887</v>
      </c>
      <c r="J186" s="101"/>
      <c r="K186" s="63" t="s">
        <v>14</v>
      </c>
      <c r="L186" s="78"/>
    </row>
    <row r="187" spans="1:12" ht="27" customHeight="1">
      <c r="A187" s="125">
        <v>2</v>
      </c>
      <c r="B187" s="77" t="s">
        <v>521</v>
      </c>
      <c r="C187" s="61" t="s">
        <v>525</v>
      </c>
      <c r="D187" s="125" t="s">
        <v>888</v>
      </c>
      <c r="E187" s="61" t="s">
        <v>526</v>
      </c>
      <c r="F187" s="61" t="s">
        <v>27</v>
      </c>
      <c r="G187" s="126">
        <v>4.9</v>
      </c>
      <c r="H187" s="125">
        <v>4.5</v>
      </c>
      <c r="I187" s="62" t="s">
        <v>889</v>
      </c>
      <c r="J187" s="101"/>
      <c r="K187" s="63" t="s">
        <v>14</v>
      </c>
      <c r="L187" s="78"/>
    </row>
    <row r="188" spans="1:12" ht="27" customHeight="1">
      <c r="A188" s="125">
        <v>3</v>
      </c>
      <c r="B188" s="77" t="s">
        <v>521</v>
      </c>
      <c r="C188" s="64" t="s">
        <v>1094</v>
      </c>
      <c r="D188" s="127" t="s">
        <v>890</v>
      </c>
      <c r="E188" s="64" t="s">
        <v>527</v>
      </c>
      <c r="F188" s="65" t="s">
        <v>528</v>
      </c>
      <c r="G188" s="128">
        <v>3</v>
      </c>
      <c r="H188" s="127" t="s">
        <v>152</v>
      </c>
      <c r="I188" s="38" t="s">
        <v>891</v>
      </c>
      <c r="J188" s="27"/>
      <c r="K188" s="63" t="s">
        <v>14</v>
      </c>
      <c r="L188" s="91"/>
    </row>
    <row r="189" spans="1:12" ht="27" customHeight="1">
      <c r="A189" s="125">
        <v>4</v>
      </c>
      <c r="B189" s="77" t="s">
        <v>521</v>
      </c>
      <c r="C189" s="61" t="s">
        <v>1095</v>
      </c>
      <c r="D189" s="125" t="s">
        <v>892</v>
      </c>
      <c r="E189" s="61" t="s">
        <v>529</v>
      </c>
      <c r="F189" s="61" t="s">
        <v>530</v>
      </c>
      <c r="G189" s="126">
        <v>3.6</v>
      </c>
      <c r="H189" s="125">
        <v>4.5</v>
      </c>
      <c r="I189" s="62" t="s">
        <v>893</v>
      </c>
      <c r="J189" s="101"/>
      <c r="K189" s="63" t="s">
        <v>14</v>
      </c>
      <c r="L189" s="78"/>
    </row>
    <row r="190" spans="1:12" ht="27" customHeight="1">
      <c r="A190" s="125">
        <v>5</v>
      </c>
      <c r="B190" s="77" t="s">
        <v>521</v>
      </c>
      <c r="C190" s="61" t="s">
        <v>1096</v>
      </c>
      <c r="D190" s="125" t="s">
        <v>531</v>
      </c>
      <c r="E190" s="61" t="s">
        <v>532</v>
      </c>
      <c r="F190" s="61" t="s">
        <v>533</v>
      </c>
      <c r="G190" s="126">
        <v>2.23</v>
      </c>
      <c r="H190" s="125">
        <v>4.5</v>
      </c>
      <c r="I190" s="62" t="s">
        <v>894</v>
      </c>
      <c r="J190" s="101"/>
      <c r="K190" s="63" t="s">
        <v>14</v>
      </c>
      <c r="L190" s="78"/>
    </row>
    <row r="191" spans="1:12" ht="27" customHeight="1">
      <c r="A191" s="125">
        <v>6</v>
      </c>
      <c r="B191" s="77" t="s">
        <v>521</v>
      </c>
      <c r="C191" s="61" t="s">
        <v>1097</v>
      </c>
      <c r="D191" s="125" t="s">
        <v>534</v>
      </c>
      <c r="E191" s="61" t="s">
        <v>535</v>
      </c>
      <c r="F191" s="61" t="s">
        <v>90</v>
      </c>
      <c r="G191" s="126">
        <v>3.1</v>
      </c>
      <c r="H191" s="125">
        <v>4.5</v>
      </c>
      <c r="I191" s="62" t="s">
        <v>895</v>
      </c>
      <c r="J191" s="101"/>
      <c r="K191" s="63" t="s">
        <v>14</v>
      </c>
      <c r="L191" s="91"/>
    </row>
    <row r="192" spans="1:12" ht="27" customHeight="1">
      <c r="A192" s="125">
        <v>7</v>
      </c>
      <c r="B192" s="77" t="s">
        <v>521</v>
      </c>
      <c r="C192" s="61" t="s">
        <v>1098</v>
      </c>
      <c r="D192" s="125" t="s">
        <v>536</v>
      </c>
      <c r="E192" s="61" t="s">
        <v>537</v>
      </c>
      <c r="F192" s="61" t="s">
        <v>75</v>
      </c>
      <c r="G192" s="126">
        <v>1.35</v>
      </c>
      <c r="H192" s="125">
        <v>4.5</v>
      </c>
      <c r="I192" s="62" t="s">
        <v>896</v>
      </c>
      <c r="J192" s="101"/>
      <c r="K192" s="63" t="s">
        <v>14</v>
      </c>
      <c r="L192" s="78"/>
    </row>
    <row r="193" spans="1:12" ht="27" customHeight="1">
      <c r="A193" s="125">
        <v>8</v>
      </c>
      <c r="B193" s="77" t="s">
        <v>521</v>
      </c>
      <c r="C193" s="61" t="s">
        <v>1099</v>
      </c>
      <c r="D193" s="125" t="s">
        <v>538</v>
      </c>
      <c r="E193" s="61" t="s">
        <v>539</v>
      </c>
      <c r="F193" s="61" t="s">
        <v>540</v>
      </c>
      <c r="G193" s="126">
        <v>1.1</v>
      </c>
      <c r="H193" s="125">
        <v>4.5</v>
      </c>
      <c r="I193" s="62" t="s">
        <v>897</v>
      </c>
      <c r="J193" s="101"/>
      <c r="K193" s="63" t="s">
        <v>14</v>
      </c>
      <c r="L193" s="78"/>
    </row>
    <row r="194" spans="1:12" ht="27" customHeight="1">
      <c r="A194" s="125">
        <v>9</v>
      </c>
      <c r="B194" s="77" t="s">
        <v>521</v>
      </c>
      <c r="C194" s="64" t="s">
        <v>1100</v>
      </c>
      <c r="D194" s="127" t="s">
        <v>898</v>
      </c>
      <c r="E194" s="64" t="s">
        <v>541</v>
      </c>
      <c r="F194" s="64" t="s">
        <v>397</v>
      </c>
      <c r="G194" s="128">
        <v>1.2</v>
      </c>
      <c r="H194" s="27">
        <v>4.5</v>
      </c>
      <c r="I194" s="38" t="s">
        <v>899</v>
      </c>
      <c r="J194" s="27"/>
      <c r="K194" s="63" t="s">
        <v>14</v>
      </c>
      <c r="L194" s="91"/>
    </row>
    <row r="195" spans="1:12" ht="27" customHeight="1">
      <c r="A195" s="125">
        <v>10</v>
      </c>
      <c r="B195" s="77" t="s">
        <v>521</v>
      </c>
      <c r="C195" s="64" t="s">
        <v>1101</v>
      </c>
      <c r="D195" s="64" t="s">
        <v>36</v>
      </c>
      <c r="E195" s="64" t="s">
        <v>542</v>
      </c>
      <c r="F195" s="64" t="s">
        <v>91</v>
      </c>
      <c r="G195" s="128">
        <v>0.85</v>
      </c>
      <c r="H195" s="27">
        <v>4.5</v>
      </c>
      <c r="I195" s="38" t="s">
        <v>900</v>
      </c>
      <c r="J195" s="101"/>
      <c r="K195" s="63" t="s">
        <v>14</v>
      </c>
      <c r="L195" s="78"/>
    </row>
    <row r="196" spans="1:12" ht="27" customHeight="1">
      <c r="A196" s="125">
        <v>11</v>
      </c>
      <c r="B196" s="77" t="s">
        <v>521</v>
      </c>
      <c r="C196" s="64" t="s">
        <v>1102</v>
      </c>
      <c r="D196" s="64" t="s">
        <v>36</v>
      </c>
      <c r="E196" s="64" t="s">
        <v>543</v>
      </c>
      <c r="F196" s="64" t="s">
        <v>544</v>
      </c>
      <c r="G196" s="128">
        <v>0.32</v>
      </c>
      <c r="H196" s="27">
        <v>4.5</v>
      </c>
      <c r="I196" s="38" t="s">
        <v>545</v>
      </c>
      <c r="J196" s="41" t="s">
        <v>1147</v>
      </c>
      <c r="K196" s="63" t="s">
        <v>14</v>
      </c>
      <c r="L196" s="78"/>
    </row>
    <row r="197" spans="1:14" ht="30" customHeight="1">
      <c r="A197" s="125">
        <v>12</v>
      </c>
      <c r="B197" s="77" t="s">
        <v>521</v>
      </c>
      <c r="C197" s="64" t="s">
        <v>1103</v>
      </c>
      <c r="D197" s="127" t="s">
        <v>546</v>
      </c>
      <c r="E197" s="64" t="s">
        <v>547</v>
      </c>
      <c r="F197" s="64" t="s">
        <v>548</v>
      </c>
      <c r="G197" s="127">
        <v>3.36</v>
      </c>
      <c r="H197" s="27">
        <v>4.5</v>
      </c>
      <c r="I197" s="66" t="s">
        <v>901</v>
      </c>
      <c r="J197" s="101"/>
      <c r="K197" s="63" t="s">
        <v>14</v>
      </c>
      <c r="L197" s="91"/>
      <c r="M197" s="23"/>
      <c r="N197" s="23"/>
    </row>
    <row r="198" spans="1:14" ht="30" customHeight="1">
      <c r="A198" s="125">
        <v>13</v>
      </c>
      <c r="B198" s="77" t="s">
        <v>521</v>
      </c>
      <c r="C198" s="64" t="s">
        <v>1104</v>
      </c>
      <c r="D198" s="127" t="s">
        <v>549</v>
      </c>
      <c r="E198" s="64" t="s">
        <v>550</v>
      </c>
      <c r="F198" s="64" t="s">
        <v>551</v>
      </c>
      <c r="G198" s="127">
        <v>1.28</v>
      </c>
      <c r="H198" s="27">
        <v>4.5</v>
      </c>
      <c r="I198" s="66" t="s">
        <v>902</v>
      </c>
      <c r="J198" s="101"/>
      <c r="K198" s="63" t="s">
        <v>14</v>
      </c>
      <c r="L198" s="91"/>
      <c r="M198" s="23"/>
      <c r="N198" s="23"/>
    </row>
    <row r="199" spans="1:12" ht="28.5" customHeight="1">
      <c r="A199" s="142"/>
      <c r="B199" s="77" t="s">
        <v>29</v>
      </c>
      <c r="C199" s="33"/>
      <c r="D199" s="83"/>
      <c r="E199" s="82"/>
      <c r="F199" s="83"/>
      <c r="G199" s="146">
        <f>SUM(G186:G198)</f>
        <v>30.040000000000006</v>
      </c>
      <c r="H199" s="83"/>
      <c r="I199" s="84"/>
      <c r="J199" s="83"/>
      <c r="K199" s="83"/>
      <c r="L199" s="90"/>
    </row>
    <row r="200" spans="1:12" ht="25.5" customHeight="1">
      <c r="A200" s="27">
        <v>1</v>
      </c>
      <c r="B200" s="77" t="s">
        <v>552</v>
      </c>
      <c r="C200" s="31" t="s">
        <v>553</v>
      </c>
      <c r="D200" s="27" t="s">
        <v>554</v>
      </c>
      <c r="E200" s="24" t="s">
        <v>555</v>
      </c>
      <c r="F200" s="24" t="s">
        <v>556</v>
      </c>
      <c r="G200" s="106">
        <v>1.45</v>
      </c>
      <c r="H200" s="91">
        <v>4.5</v>
      </c>
      <c r="I200" s="38" t="s">
        <v>903</v>
      </c>
      <c r="J200" s="24" t="s">
        <v>13</v>
      </c>
      <c r="K200" s="39" t="s">
        <v>14</v>
      </c>
      <c r="L200" s="57" t="s">
        <v>399</v>
      </c>
    </row>
    <row r="201" spans="1:12" ht="25.5" customHeight="1">
      <c r="A201" s="27">
        <v>2</v>
      </c>
      <c r="B201" s="77" t="s">
        <v>552</v>
      </c>
      <c r="C201" s="31" t="s">
        <v>557</v>
      </c>
      <c r="D201" s="27" t="s">
        <v>558</v>
      </c>
      <c r="E201" s="24" t="s">
        <v>559</v>
      </c>
      <c r="F201" s="24" t="s">
        <v>560</v>
      </c>
      <c r="G201" s="106">
        <v>0.6</v>
      </c>
      <c r="H201" s="27">
        <v>4.5</v>
      </c>
      <c r="I201" s="38" t="s">
        <v>904</v>
      </c>
      <c r="J201" s="24" t="s">
        <v>13</v>
      </c>
      <c r="K201" s="39" t="s">
        <v>14</v>
      </c>
      <c r="L201" s="57" t="s">
        <v>399</v>
      </c>
    </row>
    <row r="202" spans="1:12" ht="25.5" customHeight="1">
      <c r="A202" s="27">
        <v>3</v>
      </c>
      <c r="B202" s="77" t="s">
        <v>552</v>
      </c>
      <c r="C202" s="31" t="s">
        <v>561</v>
      </c>
      <c r="D202" s="27" t="s">
        <v>562</v>
      </c>
      <c r="E202" s="24" t="s">
        <v>563</v>
      </c>
      <c r="F202" s="24" t="s">
        <v>564</v>
      </c>
      <c r="G202" s="106">
        <v>3.7</v>
      </c>
      <c r="H202" s="27">
        <v>4.5</v>
      </c>
      <c r="I202" s="38" t="s">
        <v>905</v>
      </c>
      <c r="J202" s="24" t="s">
        <v>1146</v>
      </c>
      <c r="K202" s="39" t="s">
        <v>14</v>
      </c>
      <c r="L202" s="129"/>
    </row>
    <row r="203" spans="1:12" ht="25.5" customHeight="1">
      <c r="A203" s="27">
        <v>4</v>
      </c>
      <c r="B203" s="77" t="s">
        <v>552</v>
      </c>
      <c r="C203" s="31" t="s">
        <v>1105</v>
      </c>
      <c r="D203" s="27"/>
      <c r="E203" s="24" t="s">
        <v>565</v>
      </c>
      <c r="F203" s="24" t="s">
        <v>566</v>
      </c>
      <c r="G203" s="106">
        <v>2.5</v>
      </c>
      <c r="H203" s="27">
        <v>4.5</v>
      </c>
      <c r="I203" s="38" t="s">
        <v>906</v>
      </c>
      <c r="J203" s="24" t="s">
        <v>167</v>
      </c>
      <c r="K203" s="39" t="s">
        <v>14</v>
      </c>
      <c r="L203" s="129"/>
    </row>
    <row r="204" spans="1:12" ht="32.25" customHeight="1">
      <c r="A204" s="27">
        <v>5</v>
      </c>
      <c r="B204" s="77" t="s">
        <v>552</v>
      </c>
      <c r="C204" s="31" t="s">
        <v>1106</v>
      </c>
      <c r="D204" s="27" t="s">
        <v>567</v>
      </c>
      <c r="E204" s="24" t="s">
        <v>568</v>
      </c>
      <c r="F204" s="24" t="s">
        <v>569</v>
      </c>
      <c r="G204" s="106">
        <v>1.4</v>
      </c>
      <c r="H204" s="27">
        <v>4.5</v>
      </c>
      <c r="I204" s="38" t="s">
        <v>907</v>
      </c>
      <c r="J204" s="24" t="s">
        <v>167</v>
      </c>
      <c r="K204" s="39" t="s">
        <v>14</v>
      </c>
      <c r="L204" s="130"/>
    </row>
    <row r="205" spans="1:12" ht="25.5" customHeight="1">
      <c r="A205" s="27">
        <v>6</v>
      </c>
      <c r="B205" s="77" t="s">
        <v>552</v>
      </c>
      <c r="C205" s="31" t="s">
        <v>1107</v>
      </c>
      <c r="D205" s="27" t="s">
        <v>570</v>
      </c>
      <c r="E205" s="24" t="s">
        <v>571</v>
      </c>
      <c r="F205" s="24" t="s">
        <v>166</v>
      </c>
      <c r="G205" s="106">
        <v>2</v>
      </c>
      <c r="H205" s="27">
        <v>4.5</v>
      </c>
      <c r="I205" s="38" t="s">
        <v>908</v>
      </c>
      <c r="J205" s="24" t="s">
        <v>167</v>
      </c>
      <c r="K205" s="39" t="s">
        <v>14</v>
      </c>
      <c r="L205" s="130"/>
    </row>
    <row r="206" spans="1:12" ht="57" customHeight="1">
      <c r="A206" s="27">
        <v>7</v>
      </c>
      <c r="B206" s="77" t="s">
        <v>552</v>
      </c>
      <c r="C206" s="29" t="s">
        <v>572</v>
      </c>
      <c r="D206" s="91"/>
      <c r="E206" s="37" t="s">
        <v>573</v>
      </c>
      <c r="F206" s="37" t="s">
        <v>573</v>
      </c>
      <c r="G206" s="108">
        <v>1.1</v>
      </c>
      <c r="H206" s="91">
        <v>4.5</v>
      </c>
      <c r="I206" s="38" t="s">
        <v>909</v>
      </c>
      <c r="J206" s="27"/>
      <c r="K206" s="41" t="s">
        <v>14</v>
      </c>
      <c r="L206" s="130"/>
    </row>
    <row r="207" spans="1:12" ht="25.5" customHeight="1">
      <c r="A207" s="27">
        <v>8</v>
      </c>
      <c r="B207" s="77" t="s">
        <v>552</v>
      </c>
      <c r="C207" s="31" t="s">
        <v>1108</v>
      </c>
      <c r="D207" s="80" t="s">
        <v>574</v>
      </c>
      <c r="E207" s="24" t="s">
        <v>575</v>
      </c>
      <c r="F207" s="24" t="s">
        <v>576</v>
      </c>
      <c r="G207" s="103">
        <v>1.4</v>
      </c>
      <c r="H207" s="91">
        <v>4.5</v>
      </c>
      <c r="I207" s="38" t="s">
        <v>910</v>
      </c>
      <c r="J207" s="110"/>
      <c r="K207" s="39" t="s">
        <v>14</v>
      </c>
      <c r="L207" s="130"/>
    </row>
    <row r="208" spans="1:12" ht="25.5" customHeight="1">
      <c r="A208" s="27">
        <v>9</v>
      </c>
      <c r="B208" s="77" t="s">
        <v>552</v>
      </c>
      <c r="C208" s="37" t="s">
        <v>577</v>
      </c>
      <c r="D208" s="80" t="s">
        <v>578</v>
      </c>
      <c r="E208" s="37" t="s">
        <v>579</v>
      </c>
      <c r="F208" s="37" t="s">
        <v>580</v>
      </c>
      <c r="G208" s="108">
        <v>0.75</v>
      </c>
      <c r="H208" s="91">
        <v>4.5</v>
      </c>
      <c r="I208" s="38" t="s">
        <v>911</v>
      </c>
      <c r="J208" s="27"/>
      <c r="K208" s="41" t="s">
        <v>14</v>
      </c>
      <c r="L208" s="130"/>
    </row>
    <row r="209" spans="1:12" ht="25.5" customHeight="1">
      <c r="A209" s="27">
        <v>10</v>
      </c>
      <c r="B209" s="77" t="s">
        <v>552</v>
      </c>
      <c r="C209" s="37" t="s">
        <v>581</v>
      </c>
      <c r="D209" s="80" t="s">
        <v>582</v>
      </c>
      <c r="E209" s="37" t="s">
        <v>583</v>
      </c>
      <c r="F209" s="37" t="s">
        <v>584</v>
      </c>
      <c r="G209" s="108">
        <v>0.5</v>
      </c>
      <c r="H209" s="91">
        <v>4.5</v>
      </c>
      <c r="I209" s="38" t="s">
        <v>912</v>
      </c>
      <c r="J209" s="27"/>
      <c r="K209" s="39" t="s">
        <v>14</v>
      </c>
      <c r="L209" s="130"/>
    </row>
    <row r="210" spans="1:12" ht="25.5" customHeight="1">
      <c r="A210" s="27">
        <v>11</v>
      </c>
      <c r="B210" s="77" t="s">
        <v>552</v>
      </c>
      <c r="C210" s="37" t="s">
        <v>585</v>
      </c>
      <c r="D210" s="80"/>
      <c r="E210" s="37" t="s">
        <v>586</v>
      </c>
      <c r="F210" s="37" t="s">
        <v>587</v>
      </c>
      <c r="G210" s="108">
        <v>0.63</v>
      </c>
      <c r="H210" s="91">
        <v>4.5</v>
      </c>
      <c r="I210" s="38" t="s">
        <v>913</v>
      </c>
      <c r="J210" s="27"/>
      <c r="K210" s="41" t="s">
        <v>14</v>
      </c>
      <c r="L210" s="130"/>
    </row>
    <row r="211" spans="1:12" ht="25.5" customHeight="1">
      <c r="A211" s="27">
        <v>12</v>
      </c>
      <c r="B211" s="77" t="s">
        <v>552</v>
      </c>
      <c r="C211" s="37" t="s">
        <v>588</v>
      </c>
      <c r="D211" s="80" t="s">
        <v>589</v>
      </c>
      <c r="E211" s="37" t="s">
        <v>590</v>
      </c>
      <c r="F211" s="37" t="s">
        <v>591</v>
      </c>
      <c r="G211" s="108">
        <v>0.23</v>
      </c>
      <c r="H211" s="91">
        <v>4.5</v>
      </c>
      <c r="I211" s="38" t="s">
        <v>914</v>
      </c>
      <c r="J211" s="27"/>
      <c r="K211" s="41" t="s">
        <v>14</v>
      </c>
      <c r="L211" s="130"/>
    </row>
    <row r="212" spans="1:12" ht="25.5" customHeight="1">
      <c r="A212" s="27">
        <v>13</v>
      </c>
      <c r="B212" s="77" t="s">
        <v>552</v>
      </c>
      <c r="C212" s="31" t="s">
        <v>1109</v>
      </c>
      <c r="D212" s="80" t="s">
        <v>592</v>
      </c>
      <c r="E212" s="37" t="s">
        <v>593</v>
      </c>
      <c r="F212" s="37" t="s">
        <v>594</v>
      </c>
      <c r="G212" s="131">
        <v>0.573</v>
      </c>
      <c r="H212" s="91">
        <v>4.5</v>
      </c>
      <c r="I212" s="38" t="s">
        <v>915</v>
      </c>
      <c r="J212" s="91"/>
      <c r="K212" s="39" t="s">
        <v>14</v>
      </c>
      <c r="L212" s="130"/>
    </row>
    <row r="213" spans="1:12" ht="25.5" customHeight="1">
      <c r="A213" s="27">
        <v>14</v>
      </c>
      <c r="B213" s="77" t="s">
        <v>552</v>
      </c>
      <c r="C213" s="37" t="s">
        <v>595</v>
      </c>
      <c r="D213" s="80" t="s">
        <v>596</v>
      </c>
      <c r="E213" s="37" t="s">
        <v>81</v>
      </c>
      <c r="F213" s="37" t="s">
        <v>597</v>
      </c>
      <c r="G213" s="108">
        <v>0.7</v>
      </c>
      <c r="H213" s="91">
        <v>4.5</v>
      </c>
      <c r="I213" s="38" t="s">
        <v>916</v>
      </c>
      <c r="J213" s="27"/>
      <c r="K213" s="39" t="s">
        <v>14</v>
      </c>
      <c r="L213" s="130"/>
    </row>
    <row r="214" spans="1:12" ht="25.5" customHeight="1">
      <c r="A214" s="27">
        <v>15</v>
      </c>
      <c r="B214" s="77" t="s">
        <v>552</v>
      </c>
      <c r="C214" s="37" t="s">
        <v>598</v>
      </c>
      <c r="D214" s="80"/>
      <c r="E214" s="37" t="s">
        <v>599</v>
      </c>
      <c r="F214" s="37" t="s">
        <v>486</v>
      </c>
      <c r="G214" s="108">
        <v>1.6</v>
      </c>
      <c r="H214" s="91">
        <v>4.5</v>
      </c>
      <c r="I214" s="38" t="s">
        <v>917</v>
      </c>
      <c r="J214" s="27"/>
      <c r="K214" s="39" t="s">
        <v>14</v>
      </c>
      <c r="L214" s="130"/>
    </row>
    <row r="215" spans="1:12" ht="25.5" customHeight="1">
      <c r="A215" s="27">
        <v>16</v>
      </c>
      <c r="B215" s="77" t="s">
        <v>552</v>
      </c>
      <c r="C215" s="37" t="s">
        <v>1143</v>
      </c>
      <c r="D215" s="80"/>
      <c r="E215" s="37" t="s">
        <v>600</v>
      </c>
      <c r="F215" s="37" t="s">
        <v>31</v>
      </c>
      <c r="G215" s="108">
        <v>0.55</v>
      </c>
      <c r="H215" s="91">
        <v>4.5</v>
      </c>
      <c r="I215" s="38" t="s">
        <v>918</v>
      </c>
      <c r="J215" s="27"/>
      <c r="K215" s="39" t="s">
        <v>14</v>
      </c>
      <c r="L215" s="130"/>
    </row>
    <row r="216" spans="1:12" ht="25.5" customHeight="1">
      <c r="A216" s="27">
        <v>17</v>
      </c>
      <c r="B216" s="77" t="s">
        <v>552</v>
      </c>
      <c r="C216" s="24" t="s">
        <v>1110</v>
      </c>
      <c r="D216" s="27" t="s">
        <v>601</v>
      </c>
      <c r="E216" s="24" t="s">
        <v>602</v>
      </c>
      <c r="F216" s="24" t="s">
        <v>603</v>
      </c>
      <c r="G216" s="106">
        <v>1.5</v>
      </c>
      <c r="H216" s="91">
        <v>4.5</v>
      </c>
      <c r="I216" s="38" t="s">
        <v>919</v>
      </c>
      <c r="J216" s="27"/>
      <c r="K216" s="39" t="s">
        <v>14</v>
      </c>
      <c r="L216" s="130"/>
    </row>
    <row r="217" spans="1:12" ht="25.5" customHeight="1">
      <c r="A217" s="27">
        <v>18</v>
      </c>
      <c r="B217" s="77" t="s">
        <v>552</v>
      </c>
      <c r="C217" s="37" t="s">
        <v>604</v>
      </c>
      <c r="D217" s="91"/>
      <c r="E217" s="37" t="s">
        <v>605</v>
      </c>
      <c r="F217" s="37" t="s">
        <v>606</v>
      </c>
      <c r="G217" s="108">
        <v>1</v>
      </c>
      <c r="H217" s="91">
        <v>4.5</v>
      </c>
      <c r="I217" s="38" t="s">
        <v>920</v>
      </c>
      <c r="J217" s="27"/>
      <c r="K217" s="41" t="s">
        <v>14</v>
      </c>
      <c r="L217" s="130"/>
    </row>
    <row r="218" spans="1:12" ht="25.5" customHeight="1">
      <c r="A218" s="27">
        <v>19</v>
      </c>
      <c r="B218" s="77" t="s">
        <v>552</v>
      </c>
      <c r="C218" s="31" t="s">
        <v>1111</v>
      </c>
      <c r="D218" s="80"/>
      <c r="E218" s="24" t="s">
        <v>607</v>
      </c>
      <c r="F218" s="24" t="s">
        <v>608</v>
      </c>
      <c r="G218" s="103">
        <v>0.7</v>
      </c>
      <c r="H218" s="27">
        <v>4.5</v>
      </c>
      <c r="I218" s="38" t="s">
        <v>921</v>
      </c>
      <c r="J218" s="27"/>
      <c r="K218" s="41" t="s">
        <v>14</v>
      </c>
      <c r="L218" s="130"/>
    </row>
    <row r="219" spans="1:12" ht="25.5" customHeight="1">
      <c r="A219" s="27">
        <v>20</v>
      </c>
      <c r="B219" s="77" t="s">
        <v>552</v>
      </c>
      <c r="C219" s="31" t="s">
        <v>1112</v>
      </c>
      <c r="D219" s="80" t="s">
        <v>922</v>
      </c>
      <c r="E219" s="24" t="s">
        <v>609</v>
      </c>
      <c r="F219" s="24" t="s">
        <v>610</v>
      </c>
      <c r="G219" s="81">
        <v>2.05</v>
      </c>
      <c r="H219" s="27">
        <v>4.5</v>
      </c>
      <c r="I219" s="38" t="s">
        <v>923</v>
      </c>
      <c r="J219" s="27"/>
      <c r="K219" s="41" t="s">
        <v>14</v>
      </c>
      <c r="L219" s="130"/>
    </row>
    <row r="220" spans="1:12" ht="27.75" customHeight="1">
      <c r="A220" s="142"/>
      <c r="B220" s="77" t="s">
        <v>29</v>
      </c>
      <c r="C220" s="33"/>
      <c r="D220" s="83"/>
      <c r="E220" s="82"/>
      <c r="F220" s="83"/>
      <c r="G220" s="146">
        <f>SUM(G200:G219)</f>
        <v>24.933000000000003</v>
      </c>
      <c r="H220" s="83"/>
      <c r="I220" s="84"/>
      <c r="J220" s="83"/>
      <c r="K220" s="83"/>
      <c r="L220" s="90"/>
    </row>
    <row r="221" spans="1:12" ht="27" customHeight="1">
      <c r="A221" s="27">
        <v>1</v>
      </c>
      <c r="B221" s="77" t="s">
        <v>611</v>
      </c>
      <c r="C221" s="37" t="s">
        <v>1113</v>
      </c>
      <c r="D221" s="91"/>
      <c r="E221" s="37" t="s">
        <v>612</v>
      </c>
      <c r="F221" s="37" t="s">
        <v>448</v>
      </c>
      <c r="G221" s="93">
        <v>0.6</v>
      </c>
      <c r="H221" s="91">
        <v>4.5</v>
      </c>
      <c r="I221" s="38" t="s">
        <v>924</v>
      </c>
      <c r="J221" s="24" t="s">
        <v>13</v>
      </c>
      <c r="K221" s="41" t="s">
        <v>14</v>
      </c>
      <c r="L221" s="91"/>
    </row>
    <row r="222" spans="1:12" ht="27" customHeight="1">
      <c r="A222" s="27">
        <v>2</v>
      </c>
      <c r="B222" s="77" t="s">
        <v>611</v>
      </c>
      <c r="C222" s="37" t="s">
        <v>1114</v>
      </c>
      <c r="D222" s="91"/>
      <c r="E222" s="37" t="s">
        <v>613</v>
      </c>
      <c r="F222" s="37" t="s">
        <v>614</v>
      </c>
      <c r="G222" s="93">
        <v>0.4</v>
      </c>
      <c r="H222" s="91">
        <v>4.5</v>
      </c>
      <c r="I222" s="38" t="s">
        <v>925</v>
      </c>
      <c r="J222" s="27"/>
      <c r="K222" s="41" t="s">
        <v>14</v>
      </c>
      <c r="L222" s="91"/>
    </row>
    <row r="223" spans="1:12" ht="27" customHeight="1">
      <c r="A223" s="27">
        <v>3</v>
      </c>
      <c r="B223" s="77" t="s">
        <v>611</v>
      </c>
      <c r="C223" s="24" t="s">
        <v>1115</v>
      </c>
      <c r="D223" s="27"/>
      <c r="E223" s="24" t="s">
        <v>615</v>
      </c>
      <c r="F223" s="24" t="s">
        <v>160</v>
      </c>
      <c r="G223" s="28">
        <v>1</v>
      </c>
      <c r="H223" s="91">
        <v>4.5</v>
      </c>
      <c r="I223" s="38" t="s">
        <v>926</v>
      </c>
      <c r="J223" s="27"/>
      <c r="K223" s="39" t="s">
        <v>14</v>
      </c>
      <c r="L223" s="91"/>
    </row>
    <row r="224" spans="1:12" ht="27" customHeight="1">
      <c r="A224" s="27">
        <v>4</v>
      </c>
      <c r="B224" s="77" t="s">
        <v>611</v>
      </c>
      <c r="C224" s="24" t="s">
        <v>1116</v>
      </c>
      <c r="D224" s="27"/>
      <c r="E224" s="24" t="s">
        <v>616</v>
      </c>
      <c r="F224" s="24" t="s">
        <v>617</v>
      </c>
      <c r="G224" s="28">
        <v>1</v>
      </c>
      <c r="H224" s="91">
        <v>4.5</v>
      </c>
      <c r="I224" s="38" t="s">
        <v>927</v>
      </c>
      <c r="J224" s="27"/>
      <c r="K224" s="39" t="s">
        <v>14</v>
      </c>
      <c r="L224" s="91"/>
    </row>
    <row r="225" spans="1:12" ht="30" customHeight="1">
      <c r="A225" s="142"/>
      <c r="B225" s="77" t="s">
        <v>29</v>
      </c>
      <c r="C225" s="33"/>
      <c r="D225" s="83"/>
      <c r="E225" s="82"/>
      <c r="F225" s="83"/>
      <c r="G225" s="146">
        <f>SUM(G221:G224)</f>
        <v>3</v>
      </c>
      <c r="H225" s="83"/>
      <c r="I225" s="84"/>
      <c r="J225" s="83"/>
      <c r="K225" s="83"/>
      <c r="L225" s="90"/>
    </row>
    <row r="226" spans="1:12" s="3" customFormat="1" ht="27" customHeight="1">
      <c r="A226" s="27">
        <v>1</v>
      </c>
      <c r="B226" s="150" t="s">
        <v>618</v>
      </c>
      <c r="C226" s="24" t="s">
        <v>1117</v>
      </c>
      <c r="D226" s="27" t="s">
        <v>619</v>
      </c>
      <c r="E226" s="24" t="s">
        <v>274</v>
      </c>
      <c r="F226" s="24" t="s">
        <v>350</v>
      </c>
      <c r="G226" s="106">
        <v>1</v>
      </c>
      <c r="H226" s="27">
        <v>4.5</v>
      </c>
      <c r="I226" s="47" t="s">
        <v>928</v>
      </c>
      <c r="J226" s="27"/>
      <c r="K226" s="41" t="s">
        <v>14</v>
      </c>
      <c r="L226" s="27"/>
    </row>
    <row r="227" spans="1:12" s="3" customFormat="1" ht="27" customHeight="1">
      <c r="A227" s="27">
        <v>2</v>
      </c>
      <c r="B227" s="150" t="s">
        <v>618</v>
      </c>
      <c r="C227" s="24" t="s">
        <v>620</v>
      </c>
      <c r="D227" s="132" t="s">
        <v>929</v>
      </c>
      <c r="E227" s="24" t="s">
        <v>621</v>
      </c>
      <c r="F227" s="24" t="s">
        <v>622</v>
      </c>
      <c r="G227" s="27">
        <v>3</v>
      </c>
      <c r="H227" s="27">
        <v>4.5</v>
      </c>
      <c r="I227" s="47" t="s">
        <v>930</v>
      </c>
      <c r="J227" s="27"/>
      <c r="K227" s="41" t="s">
        <v>14</v>
      </c>
      <c r="L227" s="27"/>
    </row>
    <row r="228" spans="1:12" s="3" customFormat="1" ht="58.5" customHeight="1">
      <c r="A228" s="27">
        <v>3</v>
      </c>
      <c r="B228" s="150" t="s">
        <v>618</v>
      </c>
      <c r="C228" s="24" t="s">
        <v>623</v>
      </c>
      <c r="D228" s="105" t="s">
        <v>931</v>
      </c>
      <c r="E228" s="44" t="s">
        <v>624</v>
      </c>
      <c r="F228" s="44" t="s">
        <v>625</v>
      </c>
      <c r="G228" s="106">
        <v>3</v>
      </c>
      <c r="H228" s="27">
        <v>4.5</v>
      </c>
      <c r="I228" s="47" t="s">
        <v>932</v>
      </c>
      <c r="J228" s="27"/>
      <c r="K228" s="41" t="s">
        <v>14</v>
      </c>
      <c r="L228" s="27"/>
    </row>
    <row r="229" spans="1:12" s="3" customFormat="1" ht="27" customHeight="1">
      <c r="A229" s="27">
        <v>4</v>
      </c>
      <c r="B229" s="150" t="s">
        <v>618</v>
      </c>
      <c r="C229" s="24" t="s">
        <v>1118</v>
      </c>
      <c r="D229" s="105"/>
      <c r="E229" s="44" t="s">
        <v>626</v>
      </c>
      <c r="F229" s="44" t="s">
        <v>627</v>
      </c>
      <c r="G229" s="106">
        <v>0.6</v>
      </c>
      <c r="H229" s="27">
        <v>4.5</v>
      </c>
      <c r="I229" s="47" t="s">
        <v>933</v>
      </c>
      <c r="J229" s="27"/>
      <c r="K229" s="41" t="s">
        <v>14</v>
      </c>
      <c r="L229" s="27"/>
    </row>
    <row r="230" spans="1:12" s="3" customFormat="1" ht="27" customHeight="1">
      <c r="A230" s="27">
        <v>5</v>
      </c>
      <c r="B230" s="150" t="s">
        <v>618</v>
      </c>
      <c r="C230" s="24" t="s">
        <v>628</v>
      </c>
      <c r="D230" s="105" t="s">
        <v>629</v>
      </c>
      <c r="E230" s="44" t="s">
        <v>630</v>
      </c>
      <c r="F230" s="44" t="s">
        <v>631</v>
      </c>
      <c r="G230" s="106">
        <v>1.2</v>
      </c>
      <c r="H230" s="27">
        <v>4.5</v>
      </c>
      <c r="I230" s="47" t="s">
        <v>934</v>
      </c>
      <c r="J230" s="24" t="s">
        <v>13</v>
      </c>
      <c r="K230" s="41" t="s">
        <v>14</v>
      </c>
      <c r="L230" s="27"/>
    </row>
    <row r="231" spans="1:12" s="3" customFormat="1" ht="27" customHeight="1">
      <c r="A231" s="27">
        <v>6</v>
      </c>
      <c r="B231" s="150" t="s">
        <v>618</v>
      </c>
      <c r="C231" s="24" t="s">
        <v>1119</v>
      </c>
      <c r="D231" s="27" t="s">
        <v>632</v>
      </c>
      <c r="E231" s="24" t="s">
        <v>565</v>
      </c>
      <c r="F231" s="24" t="s">
        <v>633</v>
      </c>
      <c r="G231" s="27">
        <v>1.2</v>
      </c>
      <c r="H231" s="27">
        <v>4.5</v>
      </c>
      <c r="I231" s="47" t="s">
        <v>935</v>
      </c>
      <c r="J231" s="32" t="s">
        <v>13</v>
      </c>
      <c r="K231" s="41" t="s">
        <v>14</v>
      </c>
      <c r="L231" s="27"/>
    </row>
    <row r="232" spans="1:12" s="3" customFormat="1" ht="27" customHeight="1">
      <c r="A232" s="27">
        <v>7</v>
      </c>
      <c r="B232" s="150" t="s">
        <v>618</v>
      </c>
      <c r="C232" s="24" t="s">
        <v>1120</v>
      </c>
      <c r="D232" s="27"/>
      <c r="E232" s="24" t="s">
        <v>634</v>
      </c>
      <c r="F232" s="24" t="s">
        <v>635</v>
      </c>
      <c r="G232" s="27">
        <v>0.35</v>
      </c>
      <c r="H232" s="27">
        <v>4.5</v>
      </c>
      <c r="I232" s="47" t="s">
        <v>935</v>
      </c>
      <c r="J232" s="32" t="s">
        <v>13</v>
      </c>
      <c r="K232" s="41" t="s">
        <v>14</v>
      </c>
      <c r="L232" s="27"/>
    </row>
    <row r="233" spans="1:12" s="3" customFormat="1" ht="27" customHeight="1">
      <c r="A233" s="27">
        <v>8</v>
      </c>
      <c r="B233" s="150" t="s">
        <v>618</v>
      </c>
      <c r="C233" s="24" t="s">
        <v>1121</v>
      </c>
      <c r="D233" s="27" t="s">
        <v>636</v>
      </c>
      <c r="E233" s="24" t="s">
        <v>630</v>
      </c>
      <c r="F233" s="24" t="s">
        <v>637</v>
      </c>
      <c r="G233" s="27">
        <v>0.7</v>
      </c>
      <c r="H233" s="27">
        <v>4.5</v>
      </c>
      <c r="I233" s="47" t="s">
        <v>936</v>
      </c>
      <c r="J233" s="32" t="s">
        <v>13</v>
      </c>
      <c r="K233" s="41" t="s">
        <v>14</v>
      </c>
      <c r="L233" s="27"/>
    </row>
    <row r="234" spans="1:12" s="3" customFormat="1" ht="27" customHeight="1">
      <c r="A234" s="27">
        <v>9</v>
      </c>
      <c r="B234" s="150" t="s">
        <v>618</v>
      </c>
      <c r="C234" s="24" t="s">
        <v>1122</v>
      </c>
      <c r="D234" s="27" t="s">
        <v>638</v>
      </c>
      <c r="E234" s="24" t="s">
        <v>639</v>
      </c>
      <c r="F234" s="24" t="s">
        <v>640</v>
      </c>
      <c r="G234" s="27">
        <v>0.8</v>
      </c>
      <c r="H234" s="27">
        <v>4.5</v>
      </c>
      <c r="I234" s="47" t="s">
        <v>937</v>
      </c>
      <c r="J234" s="32" t="s">
        <v>13</v>
      </c>
      <c r="K234" s="41" t="s">
        <v>14</v>
      </c>
      <c r="L234" s="27"/>
    </row>
    <row r="235" spans="1:12" s="3" customFormat="1" ht="27" customHeight="1">
      <c r="A235" s="27">
        <v>10</v>
      </c>
      <c r="B235" s="150" t="s">
        <v>618</v>
      </c>
      <c r="C235" s="24" t="s">
        <v>1123</v>
      </c>
      <c r="D235" s="27" t="s">
        <v>641</v>
      </c>
      <c r="E235" s="24" t="s">
        <v>642</v>
      </c>
      <c r="F235" s="24" t="s">
        <v>643</v>
      </c>
      <c r="G235" s="27">
        <v>0.9</v>
      </c>
      <c r="H235" s="27">
        <v>4.5</v>
      </c>
      <c r="I235" s="47" t="s">
        <v>937</v>
      </c>
      <c r="J235" s="32" t="s">
        <v>1148</v>
      </c>
      <c r="K235" s="41" t="s">
        <v>14</v>
      </c>
      <c r="L235" s="27"/>
    </row>
    <row r="236" spans="1:12" s="3" customFormat="1" ht="27" customHeight="1">
      <c r="A236" s="27">
        <v>11</v>
      </c>
      <c r="B236" s="150" t="s">
        <v>618</v>
      </c>
      <c r="C236" s="24" t="s">
        <v>1124</v>
      </c>
      <c r="D236" s="27"/>
      <c r="E236" s="24" t="s">
        <v>938</v>
      </c>
      <c r="F236" s="24" t="s">
        <v>644</v>
      </c>
      <c r="G236" s="27">
        <v>0.35</v>
      </c>
      <c r="H236" s="27">
        <v>6</v>
      </c>
      <c r="I236" s="47" t="s">
        <v>939</v>
      </c>
      <c r="J236" s="119"/>
      <c r="K236" s="41" t="s">
        <v>14</v>
      </c>
      <c r="L236" s="27"/>
    </row>
    <row r="237" spans="1:12" s="3" customFormat="1" ht="27" customHeight="1">
      <c r="A237" s="27">
        <v>12</v>
      </c>
      <c r="B237" s="150" t="s">
        <v>618</v>
      </c>
      <c r="C237" s="31" t="s">
        <v>1125</v>
      </c>
      <c r="D237" s="133"/>
      <c r="E237" s="31" t="s">
        <v>645</v>
      </c>
      <c r="F237" s="31" t="s">
        <v>646</v>
      </c>
      <c r="G237" s="103">
        <v>1</v>
      </c>
      <c r="H237" s="80">
        <v>5.5</v>
      </c>
      <c r="I237" s="40" t="s">
        <v>940</v>
      </c>
      <c r="J237" s="27"/>
      <c r="K237" s="41" t="s">
        <v>14</v>
      </c>
      <c r="L237" s="27"/>
    </row>
    <row r="238" spans="1:12" s="3" customFormat="1" ht="27" customHeight="1">
      <c r="A238" s="27">
        <v>13</v>
      </c>
      <c r="B238" s="150" t="s">
        <v>618</v>
      </c>
      <c r="C238" s="31" t="s">
        <v>647</v>
      </c>
      <c r="D238" s="80" t="s">
        <v>648</v>
      </c>
      <c r="E238" s="31" t="s">
        <v>649</v>
      </c>
      <c r="F238" s="49" t="s">
        <v>650</v>
      </c>
      <c r="G238" s="80">
        <v>3.5</v>
      </c>
      <c r="H238" s="80">
        <v>4.5</v>
      </c>
      <c r="I238" s="40" t="s">
        <v>941</v>
      </c>
      <c r="J238" s="27"/>
      <c r="K238" s="41" t="s">
        <v>14</v>
      </c>
      <c r="L238" s="27"/>
    </row>
    <row r="239" spans="1:12" s="3" customFormat="1" ht="27" customHeight="1">
      <c r="A239" s="27">
        <v>14</v>
      </c>
      <c r="B239" s="150" t="s">
        <v>618</v>
      </c>
      <c r="C239" s="31" t="s">
        <v>1126</v>
      </c>
      <c r="D239" s="80"/>
      <c r="E239" s="31" t="s">
        <v>651</v>
      </c>
      <c r="F239" s="49" t="s">
        <v>652</v>
      </c>
      <c r="G239" s="80">
        <v>1.5</v>
      </c>
      <c r="H239" s="80">
        <v>5.5</v>
      </c>
      <c r="I239" s="40" t="s">
        <v>942</v>
      </c>
      <c r="J239" s="24" t="s">
        <v>1149</v>
      </c>
      <c r="K239" s="41" t="s">
        <v>14</v>
      </c>
      <c r="L239" s="27"/>
    </row>
    <row r="240" spans="1:12" s="3" customFormat="1" ht="27" customHeight="1">
      <c r="A240" s="27">
        <v>15</v>
      </c>
      <c r="B240" s="150" t="s">
        <v>618</v>
      </c>
      <c r="C240" s="24" t="s">
        <v>1127</v>
      </c>
      <c r="D240" s="27"/>
      <c r="E240" s="24" t="s">
        <v>653</v>
      </c>
      <c r="F240" s="24" t="s">
        <v>654</v>
      </c>
      <c r="G240" s="106">
        <v>0.6</v>
      </c>
      <c r="H240" s="27">
        <v>4.5</v>
      </c>
      <c r="I240" s="47" t="s">
        <v>943</v>
      </c>
      <c r="J240" s="27"/>
      <c r="K240" s="41" t="s">
        <v>14</v>
      </c>
      <c r="L240" s="27"/>
    </row>
    <row r="241" spans="1:12" s="3" customFormat="1" ht="27" customHeight="1">
      <c r="A241" s="27">
        <v>16</v>
      </c>
      <c r="B241" s="150" t="s">
        <v>618</v>
      </c>
      <c r="C241" s="31" t="s">
        <v>1128</v>
      </c>
      <c r="D241" s="80"/>
      <c r="E241" s="31" t="s">
        <v>655</v>
      </c>
      <c r="F241" s="31" t="s">
        <v>656</v>
      </c>
      <c r="G241" s="103">
        <v>1.2</v>
      </c>
      <c r="H241" s="27">
        <v>5.5</v>
      </c>
      <c r="I241" s="40" t="s">
        <v>944</v>
      </c>
      <c r="J241" s="80"/>
      <c r="K241" s="32" t="s">
        <v>14</v>
      </c>
      <c r="L241" s="27"/>
    </row>
    <row r="242" spans="1:12" s="3" customFormat="1" ht="27" customHeight="1">
      <c r="A242" s="27">
        <v>17</v>
      </c>
      <c r="B242" s="150" t="s">
        <v>618</v>
      </c>
      <c r="C242" s="31" t="s">
        <v>1129</v>
      </c>
      <c r="D242" s="80" t="s">
        <v>657</v>
      </c>
      <c r="E242" s="31" t="s">
        <v>658</v>
      </c>
      <c r="F242" s="31" t="s">
        <v>659</v>
      </c>
      <c r="G242" s="103">
        <v>2.5</v>
      </c>
      <c r="H242" s="27">
        <v>4.5</v>
      </c>
      <c r="I242" s="40" t="s">
        <v>945</v>
      </c>
      <c r="J242" s="80"/>
      <c r="K242" s="32" t="s">
        <v>14</v>
      </c>
      <c r="L242" s="27"/>
    </row>
    <row r="243" spans="1:12" s="3" customFormat="1" ht="27" customHeight="1">
      <c r="A243" s="27">
        <v>18</v>
      </c>
      <c r="B243" s="150" t="s">
        <v>618</v>
      </c>
      <c r="C243" s="31" t="s">
        <v>1130</v>
      </c>
      <c r="D243" s="80" t="s">
        <v>660</v>
      </c>
      <c r="E243" s="31" t="s">
        <v>661</v>
      </c>
      <c r="F243" s="49" t="s">
        <v>27</v>
      </c>
      <c r="G243" s="80">
        <v>1.6</v>
      </c>
      <c r="H243" s="80">
        <v>4.5</v>
      </c>
      <c r="I243" s="40" t="s">
        <v>946</v>
      </c>
      <c r="J243" s="27"/>
      <c r="K243" s="41" t="s">
        <v>14</v>
      </c>
      <c r="L243" s="27"/>
    </row>
    <row r="244" spans="1:12" s="3" customFormat="1" ht="27" customHeight="1">
      <c r="A244" s="27">
        <v>19</v>
      </c>
      <c r="B244" s="150" t="s">
        <v>618</v>
      </c>
      <c r="C244" s="31" t="s">
        <v>1131</v>
      </c>
      <c r="D244" s="80" t="s">
        <v>662</v>
      </c>
      <c r="E244" s="31" t="s">
        <v>663</v>
      </c>
      <c r="F244" s="49" t="s">
        <v>664</v>
      </c>
      <c r="G244" s="80">
        <v>1.4</v>
      </c>
      <c r="H244" s="80">
        <v>4.5</v>
      </c>
      <c r="I244" s="40" t="s">
        <v>947</v>
      </c>
      <c r="J244" s="27"/>
      <c r="K244" s="41" t="s">
        <v>14</v>
      </c>
      <c r="L244" s="27"/>
    </row>
    <row r="245" spans="1:12" s="3" customFormat="1" ht="27" customHeight="1">
      <c r="A245" s="27">
        <v>20</v>
      </c>
      <c r="B245" s="150" t="s">
        <v>618</v>
      </c>
      <c r="C245" s="24" t="s">
        <v>1132</v>
      </c>
      <c r="D245" s="27"/>
      <c r="E245" s="24" t="s">
        <v>665</v>
      </c>
      <c r="F245" s="24" t="s">
        <v>666</v>
      </c>
      <c r="G245" s="28">
        <v>1</v>
      </c>
      <c r="H245" s="27">
        <v>4.5</v>
      </c>
      <c r="I245" s="38" t="s">
        <v>948</v>
      </c>
      <c r="J245" s="24" t="s">
        <v>167</v>
      </c>
      <c r="K245" s="32" t="s">
        <v>14</v>
      </c>
      <c r="L245" s="78"/>
    </row>
    <row r="246" spans="1:12" ht="33" customHeight="1">
      <c r="A246" s="142"/>
      <c r="B246" s="77" t="s">
        <v>29</v>
      </c>
      <c r="C246" s="33"/>
      <c r="D246" s="83"/>
      <c r="E246" s="82"/>
      <c r="F246" s="83"/>
      <c r="G246" s="146">
        <f>SUM(G226:G245)</f>
        <v>27.4</v>
      </c>
      <c r="H246" s="83"/>
      <c r="I246" s="84"/>
      <c r="J246" s="83"/>
      <c r="K246" s="83"/>
      <c r="L246" s="90"/>
    </row>
    <row r="247" spans="1:12" ht="27" customHeight="1">
      <c r="A247" s="27">
        <v>1</v>
      </c>
      <c r="B247" s="77" t="s">
        <v>667</v>
      </c>
      <c r="C247" s="44" t="s">
        <v>1133</v>
      </c>
      <c r="D247" s="105" t="s">
        <v>668</v>
      </c>
      <c r="E247" s="44" t="s">
        <v>11</v>
      </c>
      <c r="F247" s="44" t="s">
        <v>669</v>
      </c>
      <c r="G247" s="28">
        <v>0.6</v>
      </c>
      <c r="H247" s="91">
        <v>4.5</v>
      </c>
      <c r="I247" s="67" t="s">
        <v>949</v>
      </c>
      <c r="J247" s="39" t="s">
        <v>13</v>
      </c>
      <c r="K247" s="39" t="s">
        <v>14</v>
      </c>
      <c r="L247" s="91"/>
    </row>
    <row r="248" spans="1:12" ht="27" customHeight="1">
      <c r="A248" s="27">
        <v>2</v>
      </c>
      <c r="B248" s="77" t="s">
        <v>667</v>
      </c>
      <c r="C248" s="24" t="s">
        <v>670</v>
      </c>
      <c r="D248" s="27" t="s">
        <v>950</v>
      </c>
      <c r="E248" s="24" t="s">
        <v>571</v>
      </c>
      <c r="F248" s="24" t="s">
        <v>671</v>
      </c>
      <c r="G248" s="28">
        <v>1.25</v>
      </c>
      <c r="H248" s="27">
        <v>4.5</v>
      </c>
      <c r="I248" s="67" t="s">
        <v>951</v>
      </c>
      <c r="J248" s="39" t="s">
        <v>13</v>
      </c>
      <c r="K248" s="39" t="s">
        <v>14</v>
      </c>
      <c r="L248" s="91"/>
    </row>
    <row r="249" spans="1:12" ht="27" customHeight="1">
      <c r="A249" s="27">
        <v>3</v>
      </c>
      <c r="B249" s="77" t="s">
        <v>667</v>
      </c>
      <c r="C249" s="37" t="s">
        <v>672</v>
      </c>
      <c r="D249" s="91" t="s">
        <v>952</v>
      </c>
      <c r="E249" s="37" t="s">
        <v>673</v>
      </c>
      <c r="F249" s="37" t="s">
        <v>674</v>
      </c>
      <c r="G249" s="93">
        <v>2</v>
      </c>
      <c r="H249" s="91">
        <v>4.5</v>
      </c>
      <c r="I249" s="67" t="s">
        <v>953</v>
      </c>
      <c r="J249" s="27"/>
      <c r="K249" s="39" t="s">
        <v>14</v>
      </c>
      <c r="L249" s="91"/>
    </row>
    <row r="250" spans="1:12" ht="27" customHeight="1">
      <c r="A250" s="27">
        <v>4</v>
      </c>
      <c r="B250" s="77" t="s">
        <v>667</v>
      </c>
      <c r="C250" s="44" t="s">
        <v>675</v>
      </c>
      <c r="D250" s="105" t="s">
        <v>676</v>
      </c>
      <c r="E250" s="68" t="s">
        <v>677</v>
      </c>
      <c r="F250" s="37" t="s">
        <v>678</v>
      </c>
      <c r="G250" s="93">
        <v>2.05</v>
      </c>
      <c r="H250" s="91">
        <v>3.5</v>
      </c>
      <c r="I250" s="67" t="s">
        <v>954</v>
      </c>
      <c r="J250" s="27"/>
      <c r="K250" s="39" t="s">
        <v>14</v>
      </c>
      <c r="L250" s="91"/>
    </row>
    <row r="251" spans="1:12" ht="27" customHeight="1">
      <c r="A251" s="27">
        <v>5</v>
      </c>
      <c r="B251" s="77" t="s">
        <v>667</v>
      </c>
      <c r="C251" s="44" t="s">
        <v>1134</v>
      </c>
      <c r="D251" s="105" t="s">
        <v>679</v>
      </c>
      <c r="E251" s="37" t="s">
        <v>680</v>
      </c>
      <c r="F251" s="37" t="s">
        <v>681</v>
      </c>
      <c r="G251" s="93">
        <v>1.6</v>
      </c>
      <c r="H251" s="91">
        <v>4.5</v>
      </c>
      <c r="I251" s="67" t="s">
        <v>955</v>
      </c>
      <c r="J251" s="27"/>
      <c r="K251" s="39" t="s">
        <v>14</v>
      </c>
      <c r="L251" s="91"/>
    </row>
    <row r="252" spans="1:12" ht="27" customHeight="1">
      <c r="A252" s="27">
        <v>6</v>
      </c>
      <c r="B252" s="77" t="s">
        <v>667</v>
      </c>
      <c r="C252" s="44" t="s">
        <v>1135</v>
      </c>
      <c r="D252" s="105"/>
      <c r="E252" s="37" t="s">
        <v>680</v>
      </c>
      <c r="F252" s="37" t="s">
        <v>682</v>
      </c>
      <c r="G252" s="93">
        <v>1</v>
      </c>
      <c r="H252" s="91">
        <v>3.5</v>
      </c>
      <c r="I252" s="67" t="s">
        <v>955</v>
      </c>
      <c r="J252" s="27"/>
      <c r="K252" s="39" t="s">
        <v>14</v>
      </c>
      <c r="L252" s="91"/>
    </row>
    <row r="253" spans="1:12" ht="36" customHeight="1">
      <c r="A253" s="142"/>
      <c r="B253" s="77" t="s">
        <v>29</v>
      </c>
      <c r="C253" s="33"/>
      <c r="D253" s="83"/>
      <c r="E253" s="82"/>
      <c r="F253" s="83"/>
      <c r="G253" s="146">
        <f>SUM(G247:G252)</f>
        <v>8.5</v>
      </c>
      <c r="H253" s="83"/>
      <c r="I253" s="84"/>
      <c r="J253" s="83"/>
      <c r="K253" s="83"/>
      <c r="L253" s="90"/>
    </row>
    <row r="254" spans="1:12" ht="27" customHeight="1">
      <c r="A254" s="27">
        <v>1</v>
      </c>
      <c r="B254" s="77" t="s">
        <v>683</v>
      </c>
      <c r="C254" s="24" t="s">
        <v>684</v>
      </c>
      <c r="D254" s="27"/>
      <c r="E254" s="24" t="s">
        <v>685</v>
      </c>
      <c r="F254" s="24" t="s">
        <v>686</v>
      </c>
      <c r="G254" s="28">
        <v>1</v>
      </c>
      <c r="H254" s="91">
        <v>4.5</v>
      </c>
      <c r="I254" s="38" t="s">
        <v>687</v>
      </c>
      <c r="J254" s="27"/>
      <c r="K254" s="39" t="s">
        <v>14</v>
      </c>
      <c r="L254" s="91"/>
    </row>
    <row r="255" spans="1:12" ht="27" customHeight="1">
      <c r="A255" s="27">
        <v>2</v>
      </c>
      <c r="B255" s="77" t="s">
        <v>683</v>
      </c>
      <c r="C255" s="24" t="s">
        <v>688</v>
      </c>
      <c r="D255" s="27" t="s">
        <v>956</v>
      </c>
      <c r="E255" s="24" t="s">
        <v>689</v>
      </c>
      <c r="F255" s="24" t="s">
        <v>690</v>
      </c>
      <c r="G255" s="28">
        <v>1.393</v>
      </c>
      <c r="H255" s="91">
        <v>4.5</v>
      </c>
      <c r="I255" s="38" t="s">
        <v>691</v>
      </c>
      <c r="J255" s="110"/>
      <c r="K255" s="39" t="s">
        <v>14</v>
      </c>
      <c r="L255" s="91"/>
    </row>
    <row r="256" spans="1:12" ht="27" customHeight="1">
      <c r="A256" s="27">
        <v>3</v>
      </c>
      <c r="B256" s="77" t="s">
        <v>683</v>
      </c>
      <c r="C256" s="24" t="s">
        <v>692</v>
      </c>
      <c r="D256" s="27" t="s">
        <v>693</v>
      </c>
      <c r="E256" s="24" t="s">
        <v>694</v>
      </c>
      <c r="F256" s="24" t="s">
        <v>695</v>
      </c>
      <c r="G256" s="28">
        <v>0.955</v>
      </c>
      <c r="H256" s="27">
        <v>4.5</v>
      </c>
      <c r="I256" s="38" t="s">
        <v>696</v>
      </c>
      <c r="J256" s="27"/>
      <c r="K256" s="41" t="s">
        <v>14</v>
      </c>
      <c r="L256" s="91"/>
    </row>
    <row r="257" spans="1:12" ht="33" customHeight="1">
      <c r="A257" s="142"/>
      <c r="B257" s="77" t="s">
        <v>29</v>
      </c>
      <c r="C257" s="33"/>
      <c r="D257" s="83"/>
      <c r="E257" s="82"/>
      <c r="F257" s="83"/>
      <c r="G257" s="146">
        <f>SUM(G254:G256)</f>
        <v>3.348</v>
      </c>
      <c r="H257" s="83"/>
      <c r="I257" s="84"/>
      <c r="J257" s="83"/>
      <c r="K257" s="83"/>
      <c r="L257" s="90"/>
    </row>
    <row r="258" spans="1:12" ht="27" customHeight="1">
      <c r="A258" s="142">
        <v>1</v>
      </c>
      <c r="B258" s="77" t="s">
        <v>697</v>
      </c>
      <c r="C258" s="24" t="s">
        <v>1136</v>
      </c>
      <c r="D258" s="27" t="s">
        <v>698</v>
      </c>
      <c r="E258" s="24" t="s">
        <v>699</v>
      </c>
      <c r="F258" s="24" t="s">
        <v>700</v>
      </c>
      <c r="G258" s="28">
        <v>5.1</v>
      </c>
      <c r="H258" s="27">
        <v>4.5</v>
      </c>
      <c r="I258" s="47" t="s">
        <v>957</v>
      </c>
      <c r="J258" s="24" t="s">
        <v>1150</v>
      </c>
      <c r="K258" s="39" t="s">
        <v>14</v>
      </c>
      <c r="L258" s="90"/>
    </row>
    <row r="259" spans="1:12" ht="27" customHeight="1">
      <c r="A259" s="142">
        <v>2</v>
      </c>
      <c r="B259" s="77" t="s">
        <v>697</v>
      </c>
      <c r="C259" s="24" t="s">
        <v>1137</v>
      </c>
      <c r="D259" s="27" t="s">
        <v>701</v>
      </c>
      <c r="E259" s="24" t="s">
        <v>702</v>
      </c>
      <c r="F259" s="24" t="s">
        <v>703</v>
      </c>
      <c r="G259" s="28">
        <v>2.136</v>
      </c>
      <c r="H259" s="27">
        <v>4.5</v>
      </c>
      <c r="I259" s="47" t="s">
        <v>958</v>
      </c>
      <c r="J259" s="27"/>
      <c r="K259" s="39" t="s">
        <v>14</v>
      </c>
      <c r="L259" s="27"/>
    </row>
    <row r="260" spans="1:12" ht="27" customHeight="1">
      <c r="A260" s="142">
        <v>3</v>
      </c>
      <c r="B260" s="77" t="s">
        <v>697</v>
      </c>
      <c r="C260" s="24" t="s">
        <v>1138</v>
      </c>
      <c r="D260" s="27" t="s">
        <v>704</v>
      </c>
      <c r="E260" s="24" t="s">
        <v>705</v>
      </c>
      <c r="F260" s="24" t="s">
        <v>706</v>
      </c>
      <c r="G260" s="28">
        <v>1.5</v>
      </c>
      <c r="H260" s="27">
        <v>4.5</v>
      </c>
      <c r="I260" s="47" t="s">
        <v>959</v>
      </c>
      <c r="J260" s="27"/>
      <c r="K260" s="39" t="s">
        <v>14</v>
      </c>
      <c r="L260" s="27"/>
    </row>
    <row r="261" spans="1:12" ht="27" customHeight="1">
      <c r="A261" s="142">
        <v>4</v>
      </c>
      <c r="B261" s="77" t="s">
        <v>697</v>
      </c>
      <c r="C261" s="24" t="s">
        <v>707</v>
      </c>
      <c r="D261" s="27"/>
      <c r="E261" s="24" t="s">
        <v>708</v>
      </c>
      <c r="F261" s="24" t="s">
        <v>709</v>
      </c>
      <c r="G261" s="28">
        <v>1.3</v>
      </c>
      <c r="H261" s="27">
        <v>4.5</v>
      </c>
      <c r="I261" s="47" t="s">
        <v>960</v>
      </c>
      <c r="J261" s="27"/>
      <c r="K261" s="39" t="s">
        <v>14</v>
      </c>
      <c r="L261" s="27"/>
    </row>
    <row r="262" spans="1:12" ht="27" customHeight="1">
      <c r="A262" s="142">
        <v>5</v>
      </c>
      <c r="B262" s="77" t="s">
        <v>697</v>
      </c>
      <c r="C262" s="24" t="s">
        <v>1139</v>
      </c>
      <c r="D262" s="27"/>
      <c r="E262" s="24" t="s">
        <v>710</v>
      </c>
      <c r="F262" s="24" t="s">
        <v>711</v>
      </c>
      <c r="G262" s="28">
        <v>1.15</v>
      </c>
      <c r="H262" s="27">
        <v>4.5</v>
      </c>
      <c r="I262" s="47" t="s">
        <v>961</v>
      </c>
      <c r="J262" s="27"/>
      <c r="K262" s="39" t="s">
        <v>14</v>
      </c>
      <c r="L262" s="27"/>
    </row>
    <row r="263" spans="1:14" ht="27" customHeight="1">
      <c r="A263" s="142">
        <v>6</v>
      </c>
      <c r="B263" s="77" t="s">
        <v>697</v>
      </c>
      <c r="C263" s="24" t="s">
        <v>1140</v>
      </c>
      <c r="D263" s="27" t="s">
        <v>712</v>
      </c>
      <c r="E263" s="24" t="s">
        <v>713</v>
      </c>
      <c r="F263" s="24" t="s">
        <v>714</v>
      </c>
      <c r="G263" s="28">
        <v>1.05</v>
      </c>
      <c r="H263" s="27">
        <v>4.5</v>
      </c>
      <c r="I263" s="47" t="s">
        <v>962</v>
      </c>
      <c r="J263" s="27"/>
      <c r="K263" s="39" t="s">
        <v>14</v>
      </c>
      <c r="L263" s="134"/>
      <c r="M263" s="23"/>
      <c r="N263" s="23"/>
    </row>
    <row r="264" spans="1:12" ht="42" customHeight="1">
      <c r="A264" s="142"/>
      <c r="B264" s="77" t="s">
        <v>29</v>
      </c>
      <c r="C264" s="33"/>
      <c r="D264" s="83"/>
      <c r="E264" s="82"/>
      <c r="F264" s="83"/>
      <c r="G264" s="146">
        <f>SUM(G258:G263)</f>
        <v>12.236000000000002</v>
      </c>
      <c r="H264" s="83"/>
      <c r="I264" s="84"/>
      <c r="J264" s="83"/>
      <c r="K264" s="83"/>
      <c r="L264" s="90"/>
    </row>
    <row r="265" spans="1:12" ht="27" customHeight="1">
      <c r="A265" s="142">
        <v>1</v>
      </c>
      <c r="B265" s="77" t="s">
        <v>715</v>
      </c>
      <c r="C265" s="24" t="s">
        <v>716</v>
      </c>
      <c r="D265" s="27" t="s">
        <v>963</v>
      </c>
      <c r="E265" s="24" t="s">
        <v>717</v>
      </c>
      <c r="F265" s="24" t="s">
        <v>718</v>
      </c>
      <c r="G265" s="28">
        <v>2.3</v>
      </c>
      <c r="H265" s="91">
        <v>4.5</v>
      </c>
      <c r="I265" s="38" t="s">
        <v>719</v>
      </c>
      <c r="J265" s="39" t="s">
        <v>167</v>
      </c>
      <c r="K265" s="39" t="s">
        <v>14</v>
      </c>
      <c r="L265" s="91"/>
    </row>
    <row r="266" spans="1:12" ht="27" customHeight="1">
      <c r="A266" s="142">
        <v>2</v>
      </c>
      <c r="B266" s="77" t="s">
        <v>715</v>
      </c>
      <c r="C266" s="24" t="s">
        <v>720</v>
      </c>
      <c r="D266" s="27" t="s">
        <v>721</v>
      </c>
      <c r="E266" s="24" t="s">
        <v>528</v>
      </c>
      <c r="F266" s="24" t="s">
        <v>722</v>
      </c>
      <c r="G266" s="28">
        <v>1.9</v>
      </c>
      <c r="H266" s="91">
        <v>4.5</v>
      </c>
      <c r="I266" s="38" t="s">
        <v>723</v>
      </c>
      <c r="J266" s="39" t="s">
        <v>13</v>
      </c>
      <c r="K266" s="39" t="s">
        <v>14</v>
      </c>
      <c r="L266" s="91"/>
    </row>
    <row r="267" spans="1:12" ht="27" customHeight="1">
      <c r="A267" s="142">
        <v>3</v>
      </c>
      <c r="B267" s="77" t="s">
        <v>715</v>
      </c>
      <c r="C267" s="24" t="s">
        <v>724</v>
      </c>
      <c r="D267" s="27" t="s">
        <v>725</v>
      </c>
      <c r="E267" s="24" t="s">
        <v>51</v>
      </c>
      <c r="F267" s="24" t="s">
        <v>726</v>
      </c>
      <c r="G267" s="106">
        <v>1.3</v>
      </c>
      <c r="H267" s="91">
        <v>4.5</v>
      </c>
      <c r="I267" s="38" t="s">
        <v>727</v>
      </c>
      <c r="J267" s="110"/>
      <c r="K267" s="39" t="s">
        <v>14</v>
      </c>
      <c r="L267" s="91"/>
    </row>
    <row r="268" spans="1:13" ht="27" customHeight="1">
      <c r="A268" s="142">
        <v>4</v>
      </c>
      <c r="B268" s="77" t="s">
        <v>715</v>
      </c>
      <c r="C268" s="37" t="s">
        <v>728</v>
      </c>
      <c r="D268" s="91" t="s">
        <v>729</v>
      </c>
      <c r="E268" s="37" t="s">
        <v>730</v>
      </c>
      <c r="F268" s="37" t="s">
        <v>731</v>
      </c>
      <c r="G268" s="108">
        <v>0.8</v>
      </c>
      <c r="H268" s="91">
        <v>4.5</v>
      </c>
      <c r="I268" s="38" t="s">
        <v>732</v>
      </c>
      <c r="J268" s="27"/>
      <c r="K268" s="41" t="s">
        <v>14</v>
      </c>
      <c r="L268" s="91"/>
      <c r="M268" s="25"/>
    </row>
    <row r="269" spans="1:15" ht="42" customHeight="1">
      <c r="A269" s="142">
        <v>5</v>
      </c>
      <c r="B269" s="77" t="s">
        <v>715</v>
      </c>
      <c r="C269" s="24" t="s">
        <v>733</v>
      </c>
      <c r="D269" s="24" t="s">
        <v>734</v>
      </c>
      <c r="E269" s="24" t="s">
        <v>735</v>
      </c>
      <c r="F269" s="24" t="s">
        <v>736</v>
      </c>
      <c r="G269" s="106">
        <v>1.8</v>
      </c>
      <c r="H269" s="91">
        <v>4.5</v>
      </c>
      <c r="I269" s="38" t="s">
        <v>737</v>
      </c>
      <c r="J269" s="39" t="s">
        <v>167</v>
      </c>
      <c r="K269" s="39" t="s">
        <v>14</v>
      </c>
      <c r="L269" s="135"/>
      <c r="M269" s="26"/>
      <c r="N269" s="23"/>
      <c r="O269" s="23"/>
    </row>
    <row r="270" spans="1:13" ht="30.75" customHeight="1">
      <c r="A270" s="151"/>
      <c r="B270" s="77" t="s">
        <v>29</v>
      </c>
      <c r="C270" s="33"/>
      <c r="D270" s="83"/>
      <c r="E270" s="82"/>
      <c r="F270" s="83"/>
      <c r="G270" s="146">
        <f>SUM(G265:G269)</f>
        <v>8.1</v>
      </c>
      <c r="H270" s="83"/>
      <c r="I270" s="84"/>
      <c r="J270" s="83"/>
      <c r="K270" s="83"/>
      <c r="L270" s="78"/>
      <c r="M270" s="25"/>
    </row>
    <row r="271" spans="1:12" ht="36.75" customHeight="1">
      <c r="A271" s="27">
        <v>1</v>
      </c>
      <c r="B271" s="77" t="s">
        <v>738</v>
      </c>
      <c r="C271" s="69" t="s">
        <v>739</v>
      </c>
      <c r="D271" s="136" t="s">
        <v>755</v>
      </c>
      <c r="E271" s="69" t="s">
        <v>740</v>
      </c>
      <c r="F271" s="69" t="s">
        <v>741</v>
      </c>
      <c r="G271" s="28">
        <v>6.6</v>
      </c>
      <c r="H271" s="91">
        <v>6</v>
      </c>
      <c r="I271" s="70" t="s">
        <v>742</v>
      </c>
      <c r="J271" s="136"/>
      <c r="K271" s="110" t="s">
        <v>964</v>
      </c>
      <c r="L271" s="136"/>
    </row>
    <row r="272" spans="1:12" ht="30" customHeight="1">
      <c r="A272" s="27">
        <v>2</v>
      </c>
      <c r="B272" s="77" t="s">
        <v>738</v>
      </c>
      <c r="C272" s="71" t="s">
        <v>743</v>
      </c>
      <c r="D272" s="27" t="s">
        <v>965</v>
      </c>
      <c r="E272" s="27"/>
      <c r="F272" s="27"/>
      <c r="G272" s="28">
        <v>4</v>
      </c>
      <c r="H272" s="27">
        <v>5.5</v>
      </c>
      <c r="I272" s="72" t="s">
        <v>744</v>
      </c>
      <c r="J272" s="136"/>
      <c r="K272" s="110" t="s">
        <v>964</v>
      </c>
      <c r="L272" s="91"/>
    </row>
    <row r="273" spans="1:12" ht="66.75" customHeight="1">
      <c r="A273" s="27">
        <v>3</v>
      </c>
      <c r="B273" s="77" t="s">
        <v>738</v>
      </c>
      <c r="C273" s="73" t="s">
        <v>745</v>
      </c>
      <c r="D273" s="137" t="s">
        <v>746</v>
      </c>
      <c r="E273" s="73" t="s">
        <v>747</v>
      </c>
      <c r="F273" s="73" t="s">
        <v>748</v>
      </c>
      <c r="G273" s="138">
        <v>7</v>
      </c>
      <c r="H273" s="137">
        <v>5.5</v>
      </c>
      <c r="I273" s="74" t="s">
        <v>966</v>
      </c>
      <c r="J273" s="136"/>
      <c r="K273" s="110" t="s">
        <v>964</v>
      </c>
      <c r="L273" s="139"/>
    </row>
    <row r="274" spans="1:12" ht="51" customHeight="1">
      <c r="A274" s="27">
        <v>4</v>
      </c>
      <c r="B274" s="77" t="s">
        <v>738</v>
      </c>
      <c r="C274" s="75" t="s">
        <v>40</v>
      </c>
      <c r="D274" s="140" t="s">
        <v>749</v>
      </c>
      <c r="E274" s="75" t="s">
        <v>750</v>
      </c>
      <c r="F274" s="75" t="s">
        <v>40</v>
      </c>
      <c r="G274" s="141">
        <v>4</v>
      </c>
      <c r="H274" s="140">
        <v>6</v>
      </c>
      <c r="I274" s="76" t="s">
        <v>751</v>
      </c>
      <c r="J274" s="136"/>
      <c r="K274" s="140"/>
      <c r="L274" s="140"/>
    </row>
    <row r="275" spans="1:12" ht="39" customHeight="1">
      <c r="A275" s="142"/>
      <c r="B275" s="77" t="s">
        <v>29</v>
      </c>
      <c r="C275" s="77"/>
      <c r="D275" s="143"/>
      <c r="E275" s="142"/>
      <c r="F275" s="143"/>
      <c r="G275" s="152">
        <f>SUM(G271:G274)</f>
        <v>21.6</v>
      </c>
      <c r="H275" s="143"/>
      <c r="I275" s="144"/>
      <c r="J275" s="143"/>
      <c r="K275" s="143"/>
      <c r="L275" s="85"/>
    </row>
  </sheetData>
  <sheetProtection/>
  <autoFilter ref="A5:L275"/>
  <mergeCells count="15">
    <mergeCell ref="L94:L96"/>
    <mergeCell ref="I3:I4"/>
    <mergeCell ref="J3:J4"/>
    <mergeCell ref="K3:K4"/>
    <mergeCell ref="L3:L4"/>
    <mergeCell ref="A1:C1"/>
    <mergeCell ref="A2:L2"/>
    <mergeCell ref="A3:A4"/>
    <mergeCell ref="B3:B4"/>
    <mergeCell ref="C3:C4"/>
    <mergeCell ref="D3:D4"/>
    <mergeCell ref="E3:E4"/>
    <mergeCell ref="F3:F4"/>
    <mergeCell ref="G3:G4"/>
    <mergeCell ref="H3:H4"/>
  </mergeCells>
  <dataValidations count="1">
    <dataValidation type="list" allowBlank="1" showInputMessage="1" showErrorMessage="1" sqref="F18">
      <formula1>"未通达,已通达未通畅,已通畅"</formula1>
    </dataValidation>
  </dataValidations>
  <printOptions/>
  <pageMargins left="0.2755905511811024" right="0.07874015748031496" top="0.4724409448818898" bottom="0.35433070866141736" header="0.5118110236220472" footer="0.2362204724409449"/>
  <pageSetup firstPageNumber="3" useFirstPageNumber="1" fitToHeight="0" fitToWidth="1" horizontalDpi="600" verticalDpi="600" orientation="landscape" paperSize="9" scale="96" r:id="rId1"/>
  <headerFooter alignWithMargins="0"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王吉巧</cp:lastModifiedBy>
  <cp:lastPrinted>2019-03-19T02:52:59Z</cp:lastPrinted>
  <dcterms:created xsi:type="dcterms:W3CDTF">2019-02-19T03:39:55Z</dcterms:created>
  <dcterms:modified xsi:type="dcterms:W3CDTF">2019-03-19T02:52:59Z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