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913" firstSheet="12" activeTab="17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机关）" sheetId="12" r:id="rId12"/>
    <sheet name="11 区级项目资金绩效目标表（支付中心）" sheetId="13" r:id="rId13"/>
    <sheet name="11 区级项目资金绩效目标表（税费中心）" sheetId="14" r:id="rId14"/>
    <sheet name="11 区级项目资金绩效目标表（评审中心）" sheetId="15" r:id="rId15"/>
    <sheet name="11 区级项目资金绩效目标表（绩效中心）" sheetId="16" r:id="rId16"/>
    <sheet name="11 区级项目资金绩效目标表（函校）" sheetId="17" r:id="rId17"/>
    <sheet name="11 区级项目资金绩效目标表（内审中心）" sheetId="18" r:id="rId18"/>
  </sheets>
  <definedNames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一般公共预算财政基本支出'!$A$1:$E$59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<sst xmlns="http://schemas.openxmlformats.org/spreadsheetml/2006/main" count="3787" uniqueCount="909">
  <si>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</si>
  <si>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</si>
  <si>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</si>
  <si>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</si>
  <si>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</si>
  <si>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</si>
  <si>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</si>
  <si>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</si>
  <si>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</si>
  <si>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</si>
  <si>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</si>
  <si>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</si>
  <si>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</si>
  <si>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</si>
  <si>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</si>
  <si>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</si>
  <si>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</si>
  <si>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</si>
  <si>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</si>
  <si>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</si>
  <si>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</si>
  <si>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</si>
  <si>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</si>
  <si>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</si>
  <si>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</si>
  <si>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</si>
  <si>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</si>
  <si>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</si>
  <si>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</si>
  <si>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</si>
  <si>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</si>
  <si>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</si>
  <si>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</si>
  <si>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</si>
  <si>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</si>
  <si>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</si>
  <si>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</si>
  <si>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</si>
  <si>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</si>
  <si>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</si>
  <si>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</si>
  <si>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</si>
  <si>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</si>
  <si>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</si>
  <si>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</si>
  <si>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</si>
  <si>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</si>
  <si>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</si>
  <si>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</si>
  <si>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</si>
  <si>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</si>
  <si>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</si>
  <si>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</si>
  <si>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</si>
  <si>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</si>
  <si>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</si>
  <si>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</si>
  <si>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</si>
  <si>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</si>
  <si>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</si>
  <si>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</si>
  <si>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</si>
  <si>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</si>
  <si>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</si>
  <si>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</si>
  <si>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</si>
  <si>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</si>
  <si>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</si>
  <si>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</si>
  <si>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</si>
  <si>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</si>
  <si>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</si>
  <si>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</si>
  <si>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</si>
  <si>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</si>
  <si>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</si>
  <si>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</si>
  <si>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</si>
  <si>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</si>
  <si>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</si>
  <si>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</si>
  <si>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</si>
  <si>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</si>
  <si>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</si>
  <si>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</si>
  <si>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</si>
  <si>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</si>
  <si>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</si>
  <si>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</si>
  <si>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</si>
  <si>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</si>
  <si>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</si>
  <si>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</si>
  <si>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</si>
  <si>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</si>
  <si>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</si>
  <si>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</si>
  <si>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</si>
  <si>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</si>
  <si>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</si>
  <si>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</si>
  <si>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</si>
  <si>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</si>
  <si>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</si>
  <si>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</si>
  <si>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</si>
  <si>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</si>
  <si>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</si>
  <si>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</si>
  <si>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</si>
  <si>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</si>
  <si>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</si>
  <si>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</si>
  <si>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</si>
  <si>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</si>
  <si>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</si>
  <si>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</si>
  <si>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</si>
  <si>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</si>
  <si>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</si>
  <si>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</si>
  <si>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</si>
  <si>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</si>
  <si>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</si>
  <si>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</si>
  <si>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</si>
  <si>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</si>
  <si>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</si>
  <si>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</si>
  <si>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</si>
  <si>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</si>
  <si>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</si>
  <si>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</si>
  <si>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</si>
  <si>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</si>
  <si>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</si>
  <si>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</si>
  <si>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</si>
  <si>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</si>
  <si>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</si>
  <si>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</si>
  <si>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</si>
  <si>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</si>
  <si>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</si>
  <si>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</si>
  <si>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</si>
  <si>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</si>
  <si>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</si>
  <si>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</si>
  <si>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</si>
  <si>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</si>
  <si>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</si>
  <si>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</si>
  <si>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</si>
  <si>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</si>
  <si>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</si>
  <si>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</si>
  <si>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</si>
  <si>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</si>
  <si>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</si>
  <si>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</si>
  <si>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</si>
  <si>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</si>
  <si>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</si>
  <si>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</si>
  <si>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</si>
  <si>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</si>
  <si>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</si>
  <si>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</si>
  <si>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</si>
  <si>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</si>
  <si>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</si>
  <si>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</si>
  <si>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</si>
  <si>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</si>
  <si>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</si>
  <si>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</si>
  <si>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</si>
  <si>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</si>
  <si>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</si>
  <si>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</si>
  <si>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</si>
  <si>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</si>
  <si>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</si>
  <si>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</si>
  <si>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</si>
  <si>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</si>
  <si>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</si>
  <si>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</si>
  <si>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</si>
  <si>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</si>
  <si>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</si>
  <si>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</si>
  <si>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</si>
  <si>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</si>
  <si>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</si>
  <si>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</si>
  <si>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</si>
  <si>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</si>
  <si>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</si>
  <si>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</si>
  <si>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</si>
  <si>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</si>
  <si>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</si>
  <si>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</si>
  <si>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</si>
  <si>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</si>
  <si>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</si>
  <si>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</si>
  <si>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</si>
  <si>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</si>
  <si>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</si>
  <si>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</si>
  <si>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</si>
  <si>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</si>
  <si>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</si>
  <si>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</si>
  <si>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</si>
  <si>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</si>
  <si>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</si>
  <si>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</si>
  <si>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</si>
  <si>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</si>
  <si>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</si>
  <si>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</si>
  <si>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</si>
  <si>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</si>
  <si>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</si>
  <si>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</si>
  <si>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</si>
  <si>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</si>
  <si>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</si>
  <si>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</si>
  <si>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</si>
  <si>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</si>
  <si>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</si>
  <si>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</si>
  <si>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</si>
  <si>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</si>
  <si>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</si>
  <si>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</si>
  <si>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</si>
  <si>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</si>
  <si>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</si>
  <si>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</si>
  <si>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</si>
  <si>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</si>
  <si>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</si>
  <si>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</si>
  <si>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</si>
  <si>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</si>
  <si>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</si>
  <si>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</si>
  <si>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</si>
  <si>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</si>
  <si>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</si>
  <si>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</si>
  <si>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</si>
  <si>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</si>
  <si>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</si>
  <si>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</si>
  <si>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</si>
  <si>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</si>
  <si>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</si>
  <si>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</si>
  <si>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</si>
  <si>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</si>
  <si>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</si>
  <si>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</si>
  <si>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</si>
  <si>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</si>
  <si>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</si>
  <si>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</si>
  <si>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</si>
  <si>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</si>
  <si>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</si>
  <si>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</si>
  <si>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</si>
  <si>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</si>
  <si>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</si>
  <si>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</si>
  <si>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</si>
  <si>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</si>
  <si>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</si>
  <si>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</si>
  <si>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</si>
  <si>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</si>
  <si>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</si>
  <si>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</si>
  <si>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</si>
  <si>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</si>
  <si>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</si>
  <si>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</si>
  <si>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</si>
  <si>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</si>
  <si>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</si>
  <si>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</si>
  <si>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</si>
  <si>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</si>
  <si>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</si>
  <si>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</si>
  <si>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</si>
  <si>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</si>
  <si>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</si>
  <si>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</si>
  <si>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</si>
  <si>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</si>
  <si>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</si>
  <si>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</si>
  <si>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</si>
  <si>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</si>
  <si>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</si>
  <si>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</si>
  <si>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</si>
  <si>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</si>
  <si>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</si>
  <si>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</si>
  <si>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</si>
  <si>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</si>
  <si>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</si>
  <si>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</si>
  <si>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</si>
  <si>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</si>
  <si>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</si>
  <si>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</si>
  <si>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</si>
  <si>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</si>
  <si>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</si>
  <si>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</si>
  <si>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</si>
  <si>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</si>
  <si>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</si>
  <si>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重庆市綦江区财政局一般公共预算财政拨款支出预算表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</si>
  <si>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</si>
  <si>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</si>
  <si>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</si>
  <si>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</si>
  <si>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</si>
  <si>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</si>
  <si>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</si>
  <si>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一般公共服务业支出</t>
  </si>
  <si>
    <t>行政运行</t>
  </si>
  <si>
    <t>一般行政管理事务</t>
  </si>
  <si>
    <t>财政国库业务</t>
  </si>
  <si>
    <t>信息化建设</t>
  </si>
  <si>
    <t>财政委托业务支出</t>
  </si>
  <si>
    <t>事业运行</t>
  </si>
  <si>
    <t>其他财政事务支出</t>
  </si>
  <si>
    <t>社会保障和就业支出</t>
  </si>
  <si>
    <t>行政单位离退休</t>
  </si>
  <si>
    <t>机关事业单位基本养老保险缴费支出</t>
  </si>
  <si>
    <t>机关事业单位职业年金缴费支出</t>
  </si>
  <si>
    <t>其他行政事业单位离退休支出</t>
  </si>
  <si>
    <t>其他社会福利支出</t>
  </si>
  <si>
    <t>医疗卫生与计划生育支出</t>
  </si>
  <si>
    <t>行政单位医疗</t>
  </si>
  <si>
    <t>事业单位医疗</t>
  </si>
  <si>
    <t>公务员医疗补助</t>
  </si>
  <si>
    <t>其他行政事业单位医疗支出</t>
  </si>
  <si>
    <t>住房保障支出</t>
  </si>
  <si>
    <t>住房公积金</t>
  </si>
  <si>
    <t>附件3-3</t>
  </si>
  <si>
    <t>重庆市綦江区财政局一般公共预算财政拨款基本支出预算表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</si>
  <si>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</si>
  <si>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</si>
  <si>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</si>
  <si>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</si>
  <si>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</si>
  <si>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</si>
  <si>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</si>
  <si>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</si>
  <si>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</si>
  <si>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</si>
  <si>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</si>
  <si>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</si>
  <si>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</si>
  <si>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</si>
  <si>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</si>
  <si>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</si>
  <si>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</si>
  <si>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</si>
  <si>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</si>
  <si>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</si>
  <si>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</si>
  <si>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</si>
  <si>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</si>
  <si>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</si>
  <si>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</si>
  <si>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</si>
  <si>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</si>
  <si>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</si>
  <si>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</si>
  <si>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</si>
  <si>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</si>
  <si>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</si>
  <si>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</si>
  <si>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</si>
  <si>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</si>
  <si>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</si>
  <si>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</si>
  <si>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</si>
  <si>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</si>
  <si>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</si>
  <si>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</si>
  <si>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</si>
  <si>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</si>
  <si>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</si>
  <si>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</si>
  <si>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</si>
  <si>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</si>
  <si>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</si>
  <si>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</si>
  <si>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</si>
  <si>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</si>
  <si>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</si>
  <si>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</si>
  <si>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</si>
  <si>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</si>
  <si>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</si>
  <si>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</si>
  <si>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</si>
  <si>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</si>
  <si>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</si>
  <si>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</si>
  <si>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</si>
  <si>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</si>
  <si>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</si>
  <si>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</si>
  <si>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</si>
  <si>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</si>
  <si>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</si>
  <si>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</si>
  <si>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</si>
  <si>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</si>
  <si>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</si>
  <si>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</si>
  <si>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</si>
  <si>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</si>
  <si>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</si>
  <si>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</si>
  <si>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</si>
  <si>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</si>
  <si>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</si>
  <si>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</si>
  <si>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</si>
  <si>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</si>
  <si>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</si>
  <si>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</si>
  <si>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</si>
  <si>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</si>
  <si>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</si>
  <si>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</si>
  <si>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</si>
  <si>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</si>
  <si>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</si>
  <si>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</si>
  <si>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</si>
  <si>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</si>
  <si>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</si>
  <si>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</si>
  <si>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</si>
  <si>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</si>
  <si>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</si>
  <si>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</si>
  <si>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</si>
  <si>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</si>
  <si>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</si>
  <si>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</si>
  <si>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</si>
  <si>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</si>
  <si>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</si>
  <si>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</si>
  <si>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重庆市綦江区财政局一般公共预算“三公”经费支出表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</si>
  <si>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</si>
  <si>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</si>
  <si>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</si>
  <si>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</si>
  <si>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</si>
  <si>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</si>
  <si>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</si>
  <si>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重庆市綦江区财政局政府性基金预算支出表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</si>
  <si>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</si>
  <si>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</si>
  <si>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</si>
  <si>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重庆市綦江区财政局部门收支总表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</si>
  <si>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</si>
  <si>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</si>
  <si>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</si>
  <si>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</si>
  <si>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</si>
  <si>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</si>
  <si>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</si>
  <si>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</si>
  <si>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</si>
  <si>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</si>
  <si>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</si>
  <si>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</si>
  <si>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</si>
  <si>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</si>
  <si>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重庆市綦江区财政局部门收入总表</t>
  </si>
  <si>
    <t>科目</t>
  </si>
  <si>
    <t>非教育收费收入预算</t>
  </si>
  <si>
    <t>教育收费收预算入</t>
  </si>
  <si>
    <t>附件3-8</t>
  </si>
  <si>
    <t>重庆市綦江区财政局部门支出总表</t>
  </si>
  <si>
    <t>上缴上级支出</t>
  </si>
  <si>
    <t>事业单位经营支出</t>
  </si>
  <si>
    <t>对下级单位补助支出</t>
  </si>
  <si>
    <t>附件3-9</t>
  </si>
  <si>
    <t>重庆市綦江区财政局政府采购预算明细表</t>
  </si>
  <si>
    <t>教育收费收入预算</t>
  </si>
  <si>
    <t>无</t>
  </si>
  <si>
    <t>货物类</t>
  </si>
  <si>
    <t>服务类</t>
  </si>
  <si>
    <t>工程类</t>
  </si>
  <si>
    <t>附件3-10</t>
  </si>
  <si>
    <t>取数时点：</t>
  </si>
  <si>
    <t>一上审核数</t>
  </si>
  <si>
    <t>部门（单位）整体支出绩效目标申报表</t>
  </si>
  <si>
    <t>预算年度:2022</t>
  </si>
  <si>
    <t>预算（单位）名称：</t>
  </si>
  <si>
    <t>210-重庆市綦江区财政局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</si>
  <si>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</si>
  <si>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</si>
  <si>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</si>
  <si>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</si>
  <si>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</si>
  <si>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</si>
  <si>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</si>
  <si>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</si>
  <si>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</si>
  <si>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（一）贯彻执行财税法律、法规、规章和方针政策。 （二）起草全区财政、税收、国有资产、财务、会计方面的地方性法规、规章，制定有关政策和管理制度并组织实施。拟订和执行财政分配政策和分级财政管理体制，拟订全区财政发展战略和中长期规划，指导全区财政工作。（三）分析预测宏观经济形势，参与拟订全区宏观经济政策，提出运用财税政策实施经济调节的建议，拟订推进统筹城乡改革和发展的财税政策。拟订区与镇（街道）、政府与企业的分配政策，完善鼓励公益事业发展的财税政策；参与研究拟订全区地方金融和融资政策。（四）管理全区财政收支，承担区级各项财政收支管理的职责。负责编制区级年度预决算草案，组织执行区级年度预算。受区政府委托，向区人民代表大会报告全区区级预算及其执行情况，向区人大常委会报告调整预算、决算及其他重大财政事项。组织制定经费开支标准、定额，负责审核批复部门（单位）的年度预决算；完善转移支付制度；负责财政性资金的综合平衡.（五）负责政府非税收入管理，负责政府性基金管理，按规定管理行政事业性收费；管理财政票据；执行彩票管理政策，制定具体管理办法，按规定管理彩票资金。 （六）组织执行国库管理制度、国库集中收付制度，并制定具体管理办法，指导和监督区级国库业务，按规定开展国库现金管理工作。 （七）组织执行国有资产管理规章制度，按规定管理区级国有资产，并制定具体管理制度；负责财政预算内行政机构、事业单位和社会团体的非贸易外汇管理；负责公共资源的统计、分析。（八）负责审核和汇总编制区级国有资本经营预决算草案，执行国有资本经营预算的制度和办法，并按规定制定具体管理制度，收取区级国有资本收益；集中统一履行地方国有金融资本出资人职责，对相关金融机构依法依规履行国有金融资本管理职责。组织实施企业会计制度，参与拟订企业国有资产管理具体制度，按规定管理资产评估工作。（九）负责办理和监督区级财政的经济发展支出、区级政府性投资项目的财政拨款，负责财政投资评审管理工作；参与拟订区级建设投资的有关政策，负责有关政策性补贴和专项储备资金财务管理工作；负责农业综合开发、国债转贷等财政资金管理；承办区农村综合改革领导小组的具体工作。（十）会同有关部门管理区级财政社会保障和就业及卫生健康支出，组织执行社会保障资金（基金）的会计制度，编制区级社会保障预决算草案。（十一）拟订和执行政府债务管理的制度和政策，负责统一管理政府债务，防范财政风险；归口管理全区政府外债，负责全区利用国际金融组织和外国政府贷款赠款的全过程监督管理；代表区政府开展财税领域的国际、国内交流与合作。（十二）负责管理全区会计工作，组织实施会计法律法规，监督和规范会计行为，按规定制定并组织实施具体财务管理制度。（十三）监督检查财税法律、法规、政策的执行情况，反映财政收支管理中的重大问题，查处违反财经法纪的行为。 （十四）组织实施政府采购制度，制定具体管理办法，监督管理政府采购活动。（十五）负责财政宣传教育和财政信息工作，研究制定并执行财政政策和财政教育规划。（十六）完成区委和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</si>
  <si>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</si>
  <si>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</si>
  <si>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</si>
  <si>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</si>
  <si>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</si>
  <si>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</si>
  <si>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</si>
  <si>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</si>
  <si>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</si>
  <si>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</si>
  <si>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化解隐性债务</t>
  </si>
  <si>
    <t>≥</t>
  </si>
  <si>
    <t>1</t>
  </si>
  <si>
    <t>亿元</t>
  </si>
  <si>
    <t>8</t>
  </si>
  <si>
    <t>评审项目审减率</t>
  </si>
  <si>
    <t>5</t>
  </si>
  <si>
    <t>%</t>
  </si>
  <si>
    <t>全区民生支出占一般公共预算支出比</t>
  </si>
  <si>
    <t>66</t>
  </si>
  <si>
    <t>税收占公共预算收入</t>
  </si>
  <si>
    <t>56</t>
  </si>
  <si>
    <t>15</t>
  </si>
  <si>
    <t>一般公共预算收入</t>
  </si>
  <si>
    <t>22</t>
  </si>
  <si>
    <t>质量指标</t>
  </si>
  <si>
    <t>财政项目资金预算绩效目标管理覆盖率</t>
  </si>
  <si>
    <t>＝</t>
  </si>
  <si>
    <t>100</t>
  </si>
  <si>
    <t>10</t>
  </si>
  <si>
    <t>财政资金国库集中支付率</t>
  </si>
  <si>
    <t>评审项目及时率</t>
  </si>
  <si>
    <t>95</t>
  </si>
  <si>
    <t>一般公共预算收入增长率</t>
  </si>
  <si>
    <t>4.8</t>
  </si>
  <si>
    <t>政府综合债务率</t>
  </si>
  <si>
    <t>≤</t>
  </si>
  <si>
    <t>300</t>
  </si>
  <si>
    <t>其他说明</t>
  </si>
  <si>
    <t>附件3-11</t>
  </si>
  <si>
    <t>2022年财政资金项目支出绩效目标表</t>
  </si>
  <si>
    <t>项目名称</t>
  </si>
  <si>
    <t>50011022T000000120082-办公楼租赁费及运转</t>
  </si>
  <si>
    <t>主管部门</t>
  </si>
  <si>
    <t>实施单位</t>
  </si>
  <si>
    <t>210001-重庆市綦江区财政局（本级）</t>
  </si>
  <si>
    <t>资金总额（万元）</t>
  </si>
  <si>
    <t>项目属性</t>
  </si>
  <si>
    <t>新增</t>
  </si>
  <si>
    <t>项目起始时间</t>
  </si>
  <si>
    <t>2022年</t>
  </si>
  <si>
    <t>项目终止时间</t>
  </si>
  <si>
    <t>长期</t>
  </si>
  <si>
    <t>项目概况</t>
  </si>
  <si>
    <t>保障办公大楼的正常运转。</t>
  </si>
  <si>
    <t>项目当年绩效目标</t>
  </si>
  <si>
    <t>保障办公楼的正常运转。</t>
  </si>
  <si>
    <t>绩效指标</t>
  </si>
  <si>
    <t>三级指标</t>
  </si>
  <si>
    <t>指标值</t>
  </si>
  <si>
    <t>指标性质</t>
  </si>
  <si>
    <t>度量单位</t>
  </si>
  <si>
    <t>产出指标</t>
  </si>
  <si>
    <t>办公楼租赁面积</t>
  </si>
  <si>
    <t>3130.26</t>
  </si>
  <si>
    <t>平方米</t>
  </si>
  <si>
    <t>20</t>
  </si>
  <si>
    <t>租赁地点可容纳工作人员数量</t>
  </si>
  <si>
    <t>120</t>
  </si>
  <si>
    <t>人</t>
  </si>
  <si>
    <t>效益指标</t>
  </si>
  <si>
    <t>经济效益指标</t>
  </si>
  <si>
    <t>办公用房租赁成本</t>
  </si>
  <si>
    <t>24</t>
  </si>
  <si>
    <t>元/月</t>
  </si>
  <si>
    <t>可持续发展指标</t>
  </si>
  <si>
    <t>保障办公楼正常使用年限</t>
  </si>
  <si>
    <t>年</t>
  </si>
  <si>
    <t>满意度指标</t>
  </si>
  <si>
    <t>服务对象满意度指标</t>
  </si>
  <si>
    <t>使用人员的满意度</t>
  </si>
  <si>
    <t>90</t>
  </si>
  <si>
    <t>50011022T000000120094-财政预算管理一体化系统费用</t>
  </si>
  <si>
    <t>1年</t>
  </si>
  <si>
    <t>保障财政预算管理一体化系统正常运行。</t>
  </si>
  <si>
    <t>时效指标</t>
  </si>
  <si>
    <t>响应时间</t>
  </si>
  <si>
    <t>小时</t>
  </si>
  <si>
    <t>效果指标</t>
  </si>
  <si>
    <t>问题解决率</t>
  </si>
  <si>
    <t>软件兼容性</t>
  </si>
  <si>
    <t>系统扩展性</t>
  </si>
  <si>
    <t>80</t>
  </si>
  <si>
    <t>服务对象满意度</t>
  </si>
  <si>
    <t>50011022T000000120102-监督检察工作经费</t>
  </si>
  <si>
    <t>对全区会计、国有资产管理和政府采购开展专项检查等</t>
  </si>
  <si>
    <t>对全区会计、国有资产管理和政府采购开展专项检查工作。</t>
  </si>
  <si>
    <t>全年检查单位数</t>
  </si>
  <si>
    <t>30</t>
  </si>
  <si>
    <t>个</t>
  </si>
  <si>
    <t>监督检查对象全区（领域或类别）覆盖率</t>
  </si>
  <si>
    <t>监督检查按时完成率</t>
  </si>
  <si>
    <t>可持续影响指标</t>
  </si>
  <si>
    <t>国有资产管理办法、会计法、政府采购实施条例等法律法规落实率</t>
  </si>
  <si>
    <t>50011022T000000120122-财政财务软件运维服务费</t>
  </si>
  <si>
    <t>保障财政财务软件正常运转。</t>
  </si>
  <si>
    <t>保障财政预算管理一体化系统正常运转。</t>
  </si>
  <si>
    <t>50011022T000000142382-遗属补助</t>
  </si>
  <si>
    <t>遗属一人，生活补助10800元/年，年终慰问400元/年。</t>
  </si>
  <si>
    <t>按要求保障遗属的关心慰问。</t>
  </si>
  <si>
    <t>慰问人数</t>
  </si>
  <si>
    <t>足额发放率</t>
  </si>
  <si>
    <t>按时发放率</t>
  </si>
  <si>
    <t>社会效益指标</t>
  </si>
  <si>
    <t>遗属的上访率</t>
  </si>
  <si>
    <t>0</t>
  </si>
  <si>
    <t>慰问救助对象满意度</t>
  </si>
  <si>
    <t>50011022T000000142400-运转性项目-独立补丁</t>
  </si>
  <si>
    <t>一级预算单位、完全独立办公的预算单位，按照每个10万元的标准进行补足，保障正常运转所需的各项费用。</t>
  </si>
  <si>
    <t>保障正常运转所需的各项费用。</t>
  </si>
  <si>
    <t>保障单位正常运转率</t>
  </si>
  <si>
    <t>单位正常运转率</t>
  </si>
  <si>
    <t>保障单位正常运转</t>
  </si>
  <si>
    <t>良</t>
  </si>
  <si>
    <t>定性</t>
  </si>
  <si>
    <t>工作人员满意度</t>
  </si>
  <si>
    <t>50011022T000000142621-运转性项目-非在编人员（新）</t>
  </si>
  <si>
    <t>行政事业辅助人员2人104000元/年；驾驶员2人115000元/年；安保、保洁4人200000元/年。</t>
  </si>
  <si>
    <t>保障非在编人员待遇。</t>
  </si>
  <si>
    <t>足额发放非在编人员工资待遇率</t>
  </si>
  <si>
    <t>按时发放非在编人员工资待遇</t>
  </si>
  <si>
    <t>12</t>
  </si>
  <si>
    <t>次</t>
  </si>
  <si>
    <t>保障非在编人员群体和谐稳定率</t>
  </si>
  <si>
    <t>日常工作保有率</t>
  </si>
  <si>
    <t>非在编人员满意度</t>
  </si>
  <si>
    <t>50011022T000002020566-预算草案编审专项</t>
  </si>
  <si>
    <t>开展预算草案编制、预算调整工作。</t>
  </si>
  <si>
    <t>围绕区委、区政府决策部署和预算管理改革的精神，开展预算草案编制、预算调整。邀请经济部门、社会事务部门、综合管理部门、群团等各类部门，通过培训、座谈、支出编制，完成全区预算及预算调整草案编制。</t>
  </si>
  <si>
    <t>开展预算编制培训</t>
  </si>
  <si>
    <t>2</t>
  </si>
  <si>
    <t>规定时间内完成预算及预算调整草案编制</t>
  </si>
  <si>
    <t>个工作日</t>
  </si>
  <si>
    <t>预算公开评审审减率</t>
  </si>
  <si>
    <t>民生支出占一般公共预算支出的比例</t>
  </si>
  <si>
    <t>60</t>
  </si>
  <si>
    <t>行政事业单位满意度</t>
  </si>
  <si>
    <t>50011022T000002020583-财政总决算编审、部门及乡镇决算编审专项经费</t>
  </si>
  <si>
    <t>全区预算单位编报财政总决算、部门决算。</t>
  </si>
  <si>
    <t>按时完成财政总决算编审、部门及乡镇决算编审工作。</t>
  </si>
  <si>
    <t>完成决算编审工作的单位数量</t>
  </si>
  <si>
    <t>540</t>
  </si>
  <si>
    <t>得到批复后，及时向社会公开决算报告。</t>
  </si>
  <si>
    <t>天</t>
  </si>
  <si>
    <t>规定时间内决算编审工作完成率</t>
  </si>
  <si>
    <t>决算系统部门服务覆盖率</t>
  </si>
  <si>
    <t>一般性开支压缩率。</t>
  </si>
  <si>
    <t>50011022T000002020586-预算管理一体化培训费</t>
  </si>
  <si>
    <t>预算管理一体化新系统上线，安排培训。</t>
  </si>
  <si>
    <t>全面熟悉掌握预算管理一体化新系统的操作流程。</t>
  </si>
  <si>
    <t>参加培训的人数</t>
  </si>
  <si>
    <t>550</t>
  </si>
  <si>
    <t>按要求的时间内完成培训计划率</t>
  </si>
  <si>
    <t>熟练掌握预算管理一体化新系统的操作的人数占比</t>
  </si>
  <si>
    <t>培训成果转化率</t>
  </si>
  <si>
    <t>参训人员满意度</t>
  </si>
  <si>
    <t>50011022T000002020601-债务管控工作经费</t>
  </si>
  <si>
    <t>债务管控工作。</t>
  </si>
  <si>
    <t>提高全区政府综合债务风险防范意识，全面掌握政策法规，确保全区政府综合债务风险总体可控。</t>
  </si>
  <si>
    <t>开展全区债务政策培训参与人数</t>
  </si>
  <si>
    <t>3000</t>
  </si>
  <si>
    <t>人次</t>
  </si>
  <si>
    <t>债务风险防控政策法规合格率</t>
  </si>
  <si>
    <t>按计划落实债务培训</t>
  </si>
  <si>
    <t>政府综合债务风险发生率</t>
  </si>
  <si>
    <t>50011022T000002020604-专项债券发行相关费用</t>
  </si>
  <si>
    <t>专项债券发行相关工作。</t>
  </si>
  <si>
    <t>高质量完成专项债券发行“一案两评”工作。</t>
  </si>
  <si>
    <t>获批专项债项目发行成功率</t>
  </si>
  <si>
    <t>申报2022年专项债项目</t>
  </si>
  <si>
    <t>安全指标</t>
  </si>
  <si>
    <t>政府债券发行风险发生率</t>
  </si>
  <si>
    <t>促进政府投资项目的落地</t>
  </si>
  <si>
    <t>50011022T000002020721-财政体制改革专项</t>
  </si>
  <si>
    <t>街镇财政管理体制、园城结算机制到期，2022年应调研改革；围绕建立规范透明、区域均衡、财力协调的财力结算机制。</t>
  </si>
  <si>
    <t>街镇财政管理体制、园城结算机制到期，2022年应调研改革。为建立规范透明、区域均衡、财力协调的财力结算机制，预期将开展座谈、走访、摸排、意见征求等方式。目的在于匹配财政事权和支出责任，强化镇（街）公共财政保障能力，在经济社会发展与经济领域改革的特殊时期，托底保障镇（街）的基本运转和底线民生，激励超收；明确园城管委会财政事权，规范区对园城管委会结算事项，理清政府与市场边界。</t>
  </si>
  <si>
    <t>开展走访、摸排、座谈街镇及园区管委会点位数</t>
  </si>
  <si>
    <t>财政体制改革完成时间</t>
  </si>
  <si>
    <t>月</t>
  </si>
  <si>
    <t>赤字街镇控制数</t>
  </si>
  <si>
    <t>减少街镇级差距，一般公共预算财力最高和最低之间的差距</t>
  </si>
  <si>
    <t>3</t>
  </si>
  <si>
    <t>50011022T000000088896-国库集中支付业务专项经费</t>
  </si>
  <si>
    <t>210002-重庆市綦江区财政国库集中支付中心</t>
  </si>
  <si>
    <t>500多个预算单位电子化费用、预算动态监控系统费用、与代理银行、清算银行协调费用、财政代管资金收支业务费用及国库支付业务相关费用。</t>
  </si>
  <si>
    <t>确保500多个预算单位电子化业务正常开展；确保财政资金安全高效运行；提升财政代管资金服务水平；及时准确办理财政代管资金收支业务以及确保支付系统正常运行。</t>
  </si>
  <si>
    <t>500</t>
  </si>
  <si>
    <t>项</t>
  </si>
  <si>
    <t>确保财政资金安全高效运行</t>
  </si>
  <si>
    <t>确保各预算单位的各项经济业务正常开展。</t>
  </si>
  <si>
    <t>确保各预算单位满意度达98%</t>
  </si>
  <si>
    <t>50011022T000000088910-会计核算管理专项经费</t>
  </si>
  <si>
    <t>与预算单位、软件公司联系及增设账套等费用。</t>
  </si>
  <si>
    <t>保障各预算单位及时完整做好会计核算工作，提高全区财务管理水平。</t>
  </si>
  <si>
    <t>套</t>
  </si>
  <si>
    <t>保障各预算单位发生的各项经济业务及时完整的纳入会计核算。</t>
  </si>
  <si>
    <t>各预算单位满意度98%</t>
  </si>
  <si>
    <t>50011022T000000094289-非税系统软件购买及服务（运维）经费</t>
  </si>
  <si>
    <t>210003-重庆市綦江区税费征收管理中心</t>
  </si>
  <si>
    <t>综合治税平台运维费用9万元/年，财政票据系统运维费用16万元/年。</t>
  </si>
  <si>
    <t>保障全区非税收入系统、综合治税系统正常运行。</t>
  </si>
  <si>
    <t>软件运维数量</t>
  </si>
  <si>
    <t>系统使用单位满意度</t>
  </si>
  <si>
    <t>50011022T000000094466-税费征收管理专项经费</t>
  </si>
  <si>
    <t>全区300多家非税收入执收单位的非税收入征收管理、业务指导工作，全区400多家财政票据使用单位的票据管理工作，全区综合治理税费工作的牵头联系工作等相关经费。</t>
  </si>
  <si>
    <t>确保全区300多家非税收入执收单位、400多家财政票据使用单位非税收入及财政票据使用相关业务正常开展；确保全区综合治理税费工作正常开展；保障全区非税收入及时足额入库。</t>
  </si>
  <si>
    <t>非税收入任务完成率</t>
  </si>
  <si>
    <t>缴款期限</t>
  </si>
  <si>
    <t>非税收入入库率</t>
  </si>
  <si>
    <t>减税降费政策完成率</t>
  </si>
  <si>
    <t>50011022T000000094476-运转性项目-人员补丁（税费中心）</t>
  </si>
  <si>
    <t>编制15人</t>
  </si>
  <si>
    <t>保障中心正常运转。</t>
  </si>
  <si>
    <t>差额人数</t>
  </si>
  <si>
    <t>人数</t>
  </si>
  <si>
    <t>预算完成率</t>
  </si>
  <si>
    <t>成本指标</t>
  </si>
  <si>
    <t>在预算金额内执行</t>
  </si>
  <si>
    <t>工作正常开展度</t>
  </si>
  <si>
    <t>群众满意度</t>
  </si>
  <si>
    <t>50011022T000000094480-运转性项目-非在编人员</t>
  </si>
  <si>
    <t>限额内非在编人员人数</t>
  </si>
  <si>
    <t>在预算金额内完成非在编人员全年支出率</t>
  </si>
  <si>
    <t>50011022T000000094484-全区票据购置费</t>
  </si>
  <si>
    <t>保障全区财政票据正常使用</t>
  </si>
  <si>
    <t>保障全区各类财政票据正常供应。</t>
  </si>
  <si>
    <t>全区财政票据供应率</t>
  </si>
  <si>
    <t>99</t>
  </si>
  <si>
    <t>纸质票据率</t>
  </si>
  <si>
    <t>办结率</t>
  </si>
  <si>
    <t>票据领用单位满意度</t>
  </si>
  <si>
    <t>50011022T000002025088-非税收入及财政票据监督检查工作经费</t>
  </si>
  <si>
    <t>1.开展非税收入及财政票据监督检查2.减税降费政策、税费政策宣传资料印制、宣传活动</t>
  </si>
  <si>
    <t>对全区财政票据、非税收入开展专项检查工作。</t>
  </si>
  <si>
    <t>50</t>
  </si>
  <si>
    <t>监督检查完成率</t>
  </si>
  <si>
    <t>非税收入征收管理办法、财政票据管理办法、减税降费政策、税费政策等法律法规及政策落实率</t>
  </si>
  <si>
    <t>50011022T000002025092-非税收入征管及财政票据使用业务指导费</t>
  </si>
  <si>
    <t>对全区397个财政票据使用单位，共计529个开票点的财政票据管理使用及非税收入征收管理业务指导工作。</t>
  </si>
  <si>
    <t>保障财政票据使用单位正确使用财政票据，非税收入执收单位及时足额收取政府非税收入，提高全区财政票据及非税收入管理水平。</t>
  </si>
  <si>
    <t>各单位咨询问题解决次数</t>
  </si>
  <si>
    <t>200</t>
  </si>
  <si>
    <t>次/年</t>
  </si>
  <si>
    <t>各单位咨询问题解决率</t>
  </si>
  <si>
    <t>各单位咨询问题解决时间</t>
  </si>
  <si>
    <t>财政票据违规使用率</t>
  </si>
  <si>
    <t>咨询单位满意度</t>
  </si>
  <si>
    <t>50011021T000000044132-外聘专家评审费</t>
  </si>
  <si>
    <t>210004-重庆市綦江区财政预算评审中心</t>
  </si>
  <si>
    <t>聘请专家对重大项目进行复核。30个/*5000元/个。</t>
  </si>
  <si>
    <t>下达全年计划，按照重大项目复核机制，对重大项目进行复核。</t>
  </si>
  <si>
    <t>对重点项目进行审核</t>
  </si>
  <si>
    <t>保障项目质量</t>
  </si>
  <si>
    <t>优</t>
  </si>
  <si>
    <t>50011021T000000044133-委托评审机构业务费（预安排）</t>
  </si>
  <si>
    <t>根据往年项目，按300个项目*1.4万元=420万元，土城成本核算等其他项目预计5万元。按渝价协（2020）2号文件按6折计算。</t>
  </si>
  <si>
    <t>保障审核项目质量</t>
  </si>
  <si>
    <t>保障审核项目时效</t>
  </si>
  <si>
    <t>审减金额</t>
  </si>
  <si>
    <t>良好的社会效益</t>
  </si>
  <si>
    <t>50011021T000000044136-运转性项目-（非在编人员）-劳务费</t>
  </si>
  <si>
    <t>保障中心正常运行。</t>
  </si>
  <si>
    <t>保障中心正常运转</t>
  </si>
  <si>
    <t>定额发放非在编人员工资</t>
  </si>
  <si>
    <t>按时发放非在编人员工资</t>
  </si>
  <si>
    <t>保障临牌人员就业</t>
  </si>
  <si>
    <t>50011021T000000044137-运转性项目-人员补丁（办公费）</t>
  </si>
  <si>
    <t>根据2022年预算编制方案，确保人员较少单位正常运行。</t>
  </si>
  <si>
    <t>保障中心运转</t>
  </si>
  <si>
    <t>50011022T000000142981-财政预算评审中心-信息化建设</t>
  </si>
  <si>
    <t>广泰项目系统维护费每年2.7万元、三级等保3.6万元左右,麦讯通短信费1万元，财政投资评审系统15万元，斯维尔软件年租用费1万元，纵横软件、青山长源软件升级费用等预计7.09万元</t>
  </si>
  <si>
    <t>满足预算评审软件运行</t>
  </si>
  <si>
    <t>满足中心软件运行</t>
  </si>
  <si>
    <t>满足中心评审软件运行</t>
  </si>
  <si>
    <t>满足中心预算评审软件运行</t>
  </si>
  <si>
    <t>50011022T000000156390-运转型项目-人员补丁（其他工资福利支出））</t>
  </si>
  <si>
    <t>210005-重庆市綦江区财政预算绩效管理中心</t>
  </si>
  <si>
    <t>编制6人。</t>
  </si>
  <si>
    <t>保障单位正常运转。</t>
  </si>
  <si>
    <t>保障人数</t>
  </si>
  <si>
    <t>6</t>
  </si>
  <si>
    <t>7</t>
  </si>
  <si>
    <t>万元</t>
  </si>
  <si>
    <t>中心人员满意度</t>
  </si>
  <si>
    <t>50011022T000002012421-2021年预算绩效管理评价费</t>
  </si>
  <si>
    <t>按绩效评价相关规定，适当引入第三方开展重点绩效和全面绩效评价，其中预计开展部门重点绩效评价项目10个，每个3万元，10*3=30万元；全面绩效评价项目3个，每个5万元，3*5=15万元。合计45万元。</t>
  </si>
  <si>
    <t>开展部门重点绩效评价项目</t>
  </si>
  <si>
    <t>40</t>
  </si>
  <si>
    <t>开展全面绩效评价项目</t>
  </si>
  <si>
    <t>工作完成度</t>
  </si>
  <si>
    <t>50011022T000002012430-预算绩效管理专项经费</t>
  </si>
  <si>
    <t>1.绩效监控，到街镇指导和检查绩效运行检查，预计半年一次，租车费800元/天，租车经费33600元。2.印发市级绩效监控文件和编制手册，每单位发放一本。20*541=10820元。3.市级迎检经费5.5万元（会议费、印刷费、接待费）。</t>
  </si>
  <si>
    <t>1.绩效监控，到街镇指导和检查绩效运行检查，预计半年一次，租车费800元/天，租车经费33600元。
2.印发市级绩效监控文件和编制手册，每单位发放一本。20*541=10820元。
3.市级迎检经费5.5万元（会议费、印刷费、接待费）。</t>
  </si>
  <si>
    <t>印发市级绩效监控文件和编制手册</t>
  </si>
  <si>
    <t>本</t>
  </si>
  <si>
    <t>指导和检查街镇预算绩效管理</t>
  </si>
  <si>
    <t>在预算内执行</t>
  </si>
  <si>
    <t>50011022T000000093798-财务人员综合素养提升专项费(预安排)</t>
  </si>
  <si>
    <t>210006-中华会计函授学校綦江分校</t>
  </si>
  <si>
    <t>服务会计事业，提供会计培训，财政政策培训工作，相关会计事务。</t>
  </si>
  <si>
    <t>提升全区财务人员综合素养，提高财政工作水平。</t>
  </si>
  <si>
    <t>财务人员综合素养提升活动期数</t>
  </si>
  <si>
    <t>期/年</t>
  </si>
  <si>
    <t>培训人数</t>
  </si>
  <si>
    <t>资金使用率</t>
  </si>
  <si>
    <t>财务人员综合素养提升率</t>
  </si>
  <si>
    <t>培训对象满意度</t>
  </si>
  <si>
    <t>50011022T000000094488-运转性项目-人员补丁（函校）</t>
  </si>
  <si>
    <t>根据2022年预算编制方案编制，确保人员较少单位正常运行</t>
  </si>
  <si>
    <t>保障单位正常运行</t>
  </si>
  <si>
    <t>16</t>
  </si>
  <si>
    <t>2022年度内目标任务完成率</t>
  </si>
  <si>
    <t>支付进度率</t>
  </si>
  <si>
    <t>单位运行保证率</t>
  </si>
  <si>
    <t>50011022T000000078888-政府投资项目审计经费</t>
  </si>
  <si>
    <t>210007-重庆市綦江区财政内部审计中心</t>
  </si>
  <si>
    <t>根据区政府、区审计局下达2022年审计项目计划，开展内部审计。对全区公共投资建设项目竣工结算和决算进行内部审计，达到特定金额的项目，需外聘中介结构，组织中介机构进行审计，发生委托业务，支付审计费、交通费、劳务费等。</t>
  </si>
  <si>
    <t>下达全年审计项目计划后，开展审计工作，完成审计项目，报告审计报告，督促审计整改，支付委托业务费等。</t>
  </si>
  <si>
    <t>出据审计报告</t>
  </si>
  <si>
    <t>150</t>
  </si>
  <si>
    <t>审计发现问题及审计建议</t>
  </si>
  <si>
    <t>280</t>
  </si>
  <si>
    <t>条</t>
  </si>
  <si>
    <t>审计项目计划</t>
  </si>
  <si>
    <t>收回资金或节减开支</t>
  </si>
  <si>
    <t>提高投资建设质量成效</t>
  </si>
  <si>
    <t>有效改善</t>
  </si>
  <si>
    <t>被审计单位满意度</t>
  </si>
  <si>
    <t>好</t>
  </si>
  <si>
    <t>50011022T000000093494-运转性项目-人员补丁</t>
  </si>
  <si>
    <t>编制5人</t>
  </si>
  <si>
    <t>确保单位基本运转。</t>
  </si>
  <si>
    <t>人员补丁人数</t>
  </si>
  <si>
    <t>补丁标准</t>
  </si>
  <si>
    <t>5000</t>
  </si>
  <si>
    <t>元/人年</t>
  </si>
  <si>
    <t>保运转</t>
  </si>
  <si>
    <t>运转经费使用率</t>
  </si>
  <si>
    <t>保障人数覆盖率</t>
  </si>
  <si>
    <t>50011022T000000093514-运转性项目-独立运行补丁（内审）</t>
  </si>
  <si>
    <t>财政内审中心独立运行。</t>
  </si>
  <si>
    <t>保障单位正常运行。</t>
  </si>
  <si>
    <t>独立运行单位</t>
  </si>
  <si>
    <t>4</t>
  </si>
  <si>
    <t>日常工作保障率</t>
  </si>
  <si>
    <t>单位健康发展</t>
  </si>
  <si>
    <t>满意度</t>
  </si>
  <si>
    <t>50011022T000000093516-运转性项目-非在编人员（限额10%内非在编人员）</t>
  </si>
  <si>
    <t>单位非在编人员编制1人，按5.75万元/人.年预算。</t>
  </si>
  <si>
    <t>保障临聘人员待遇。</t>
  </si>
  <si>
    <t>临聘人数</t>
  </si>
  <si>
    <t>临聘待遇限额</t>
  </si>
  <si>
    <t>57500</t>
  </si>
  <si>
    <t>保障临聘人员待遇</t>
  </si>
  <si>
    <t>待遇发放及时</t>
  </si>
  <si>
    <t>待遇发放覆盖率</t>
  </si>
  <si>
    <t>50011022T000000126776-遗属补助（内审）</t>
  </si>
  <si>
    <t>遗属补助3人，2565元/月*12个月</t>
  </si>
  <si>
    <t>按时发放遗属补助待遇。</t>
  </si>
  <si>
    <t>遗属补助人数</t>
  </si>
  <si>
    <t>及时发放补助</t>
  </si>
  <si>
    <t>按时发放遗属补助待遇</t>
  </si>
  <si>
    <t>发放金额</t>
  </si>
  <si>
    <t>30780</t>
  </si>
  <si>
    <t>元</t>
  </si>
  <si>
    <t>发放率</t>
  </si>
  <si>
    <t>保障500多个预算单位的会计核算工作顺利完成。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</si>
</sst>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3">
    <font>
      <sz val="11"/>
      <color theme="1"/>
      <name val="等线"/>
      <family val="0"/>
    </font>
    <font>
      <sz val="11"/>
      <name val="宋体"/>
      <family val="0"/>
    </font>
    <font>
      <sz val="12"/>
      <name val="simhei"/>
      <family val="3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6"/>
      <name val="微软雅黑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4"/>
      <color indexed="23"/>
      <name val="微软雅黑"/>
      <family val="2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b/>
      <sz val="14"/>
      <color theme="0" tint="-0.4999699890613556"/>
      <name val="微软雅黑"/>
      <family val="2"/>
    </font>
    <font>
      <b/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2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8" fillId="22" borderId="5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63" fillId="24" borderId="0" applyNumberFormat="0" applyBorder="0" applyAlignment="0" applyProtection="0"/>
    <xf numFmtId="0" fontId="64" fillId="22" borderId="8" applyNumberFormat="0" applyAlignment="0" applyProtection="0"/>
    <xf numFmtId="0" fontId="65" fillId="25" borderId="5" applyNumberFormat="0" applyAlignment="0" applyProtection="0"/>
    <xf numFmtId="0" fontId="6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28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6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40">
      <alignment/>
      <protection/>
    </xf>
    <xf numFmtId="0" fontId="7" fillId="0" borderId="0" xfId="41" applyNumberFormat="1" applyFont="1" applyFill="1" applyAlignment="1" applyProtection="1">
      <alignment vertical="center" wrapText="1"/>
      <protection/>
    </xf>
    <xf numFmtId="0" fontId="8" fillId="0" borderId="11" xfId="0" applyFont="1" applyFill="1" applyBorder="1" applyAlignment="1">
      <alignment/>
    </xf>
    <xf numFmtId="0" fontId="10" fillId="0" borderId="12" xfId="40" applyFont="1" applyFill="1" applyBorder="1" applyAlignment="1">
      <alignment horizontal="center" vertical="center" wrapText="1"/>
      <protection/>
    </xf>
    <xf numFmtId="176" fontId="10" fillId="33" borderId="12" xfId="40" applyNumberFormat="1" applyFont="1" applyFill="1" applyBorder="1" applyAlignment="1">
      <alignment horizontal="right" vertical="center" wrapText="1"/>
      <protection/>
    </xf>
    <xf numFmtId="176" fontId="10" fillId="0" borderId="12" xfId="40" applyNumberFormat="1" applyFont="1" applyFill="1" applyBorder="1" applyAlignment="1">
      <alignment horizontal="righ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0" fillId="0" borderId="12" xfId="40" applyNumberFormat="1" applyFont="1" applyFill="1" applyBorder="1" applyAlignment="1">
      <alignment horizontal="right" vertical="center"/>
      <protection/>
    </xf>
    <xf numFmtId="0" fontId="69" fillId="0" borderId="12" xfId="0" applyFont="1" applyFill="1" applyBorder="1" applyAlignment="1" applyProtection="1">
      <alignment horizontal="left" vertical="center" wrapText="1"/>
      <protection locked="0"/>
    </xf>
    <xf numFmtId="0" fontId="69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41" applyNumberFormat="1" applyFont="1" applyFill="1" applyAlignment="1" applyProtection="1">
      <alignment wrapText="1"/>
      <protection/>
    </xf>
    <xf numFmtId="0" fontId="13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7" fillId="0" borderId="12" xfId="41" applyFont="1" applyFill="1" applyBorder="1" applyAlignment="1">
      <alignment horizontal="left" vertical="center" indent="2"/>
      <protection/>
    </xf>
    <xf numFmtId="0" fontId="18" fillId="0" borderId="0" xfId="42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7" fillId="0" borderId="0" xfId="42" applyFont="1">
      <alignment/>
      <protection/>
    </xf>
    <xf numFmtId="0" fontId="17" fillId="0" borderId="0" xfId="42" applyFont="1" applyFill="1">
      <alignment/>
      <protection/>
    </xf>
    <xf numFmtId="0" fontId="17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16" fillId="34" borderId="13" xfId="42" applyNumberFormat="1" applyFont="1" applyFill="1" applyBorder="1" applyAlignment="1" applyProtection="1">
      <alignment horizontal="left" vertical="center"/>
      <protection/>
    </xf>
    <xf numFmtId="0" fontId="16" fillId="34" borderId="12" xfId="42" applyNumberFormat="1" applyFont="1" applyFill="1" applyBorder="1" applyAlignment="1" applyProtection="1">
      <alignment horizontal="left" vertical="center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4" fontId="17" fillId="0" borderId="13" xfId="42" applyNumberFormat="1" applyFont="1" applyFill="1" applyBorder="1" applyAlignment="1" applyProtection="1">
      <alignment horizontal="right" vertical="center" wrapText="1"/>
      <protection/>
    </xf>
    <xf numFmtId="0" fontId="70" fillId="0" borderId="12" xfId="0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horizontal="left" vertical="center"/>
    </xf>
    <xf numFmtId="0" fontId="16" fillId="0" borderId="13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0" fontId="70" fillId="0" borderId="13" xfId="0" applyFont="1" applyFill="1" applyBorder="1" applyAlignment="1">
      <alignment horizontal="left" vertical="center"/>
    </xf>
    <xf numFmtId="0" fontId="18" fillId="0" borderId="12" xfId="42" applyFill="1" applyBorder="1">
      <alignment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5" xfId="42" applyFont="1" applyFill="1" applyBorder="1" applyAlignment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Font="1" applyFill="1" applyBorder="1" applyAlignment="1">
      <alignment horizontal="center" vertical="center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17" fillId="0" borderId="18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2" applyNumberFormat="1" applyFont="1" applyFill="1" applyBorder="1" applyAlignment="1" applyProtection="1">
      <alignment horizontal="right" vertical="center" wrapText="1"/>
      <protection/>
    </xf>
    <xf numFmtId="4" fontId="17" fillId="0" borderId="19" xfId="42" applyNumberFormat="1" applyFont="1" applyFill="1" applyBorder="1" applyAlignment="1" applyProtection="1">
      <alignment horizontal="right" vertical="center" wrapText="1"/>
      <protection/>
    </xf>
    <xf numFmtId="4" fontId="17" fillId="0" borderId="14" xfId="42" applyNumberFormat="1" applyFont="1" applyFill="1" applyBorder="1" applyAlignment="1" applyProtection="1">
      <alignment horizontal="right" vertical="center" wrapText="1"/>
      <protection/>
    </xf>
    <xf numFmtId="4" fontId="17" fillId="0" borderId="18" xfId="42" applyNumberFormat="1" applyFont="1" applyFill="1" applyBorder="1" applyAlignment="1" applyProtection="1">
      <alignment horizontal="right" vertical="center" wrapText="1"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17" fillId="0" borderId="11" xfId="42" applyNumberFormat="1" applyFont="1" applyFill="1" applyBorder="1" applyAlignment="1" applyProtection="1">
      <alignment horizontal="right"/>
      <protection/>
    </xf>
    <xf numFmtId="0" fontId="22" fillId="0" borderId="0" xfId="42" applyFont="1" applyFill="1" applyAlignment="1">
      <alignment horizontal="right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17" fillId="0" borderId="0" xfId="42" applyFont="1" applyFill="1" applyAlignment="1">
      <alignment horizontal="center" vertical="center"/>
      <protection/>
    </xf>
    <xf numFmtId="0" fontId="17" fillId="0" borderId="0" xfId="42" applyFont="1" applyFill="1" applyAlignment="1">
      <alignment vertical="center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7" fillId="0" borderId="20" xfId="42" applyFont="1" applyFill="1" applyBorder="1" applyAlignment="1">
      <alignment vertical="center"/>
      <protection/>
    </xf>
    <xf numFmtId="4" fontId="17" fillId="0" borderId="15" xfId="42" applyNumberFormat="1" applyFont="1" applyFill="1" applyBorder="1" applyAlignment="1" applyProtection="1">
      <alignment horizontal="right" vertical="center" wrapText="1"/>
      <protection/>
    </xf>
    <xf numFmtId="0" fontId="17" fillId="0" borderId="14" xfId="42" applyFont="1" applyBorder="1" applyAlignment="1">
      <alignment vertical="center"/>
      <protection/>
    </xf>
    <xf numFmtId="0" fontId="17" fillId="0" borderId="18" xfId="42" applyFont="1" applyBorder="1" applyAlignment="1">
      <alignment vertical="center" wrapText="1"/>
      <protection/>
    </xf>
    <xf numFmtId="4" fontId="17" fillId="0" borderId="18" xfId="42" applyNumberFormat="1" applyFont="1" applyBorder="1" applyAlignment="1">
      <alignment vertical="center" wrapText="1"/>
      <protection/>
    </xf>
    <xf numFmtId="0" fontId="17" fillId="0" borderId="14" xfId="42" applyFont="1" applyBorder="1" applyAlignment="1">
      <alignment horizontal="left" vertical="center"/>
      <protection/>
    </xf>
    <xf numFmtId="0" fontId="17" fillId="0" borderId="14" xfId="42" applyFont="1" applyFill="1" applyBorder="1" applyAlignment="1">
      <alignment vertical="center"/>
      <protection/>
    </xf>
    <xf numFmtId="4" fontId="17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8" xfId="42" applyFont="1" applyFill="1" applyBorder="1" applyAlignment="1">
      <alignment vertical="center" wrapText="1"/>
      <protection/>
    </xf>
    <xf numFmtId="4" fontId="17" fillId="0" borderId="12" xfId="42" applyNumberFormat="1" applyFont="1" applyFill="1" applyBorder="1" applyAlignment="1">
      <alignment horizontal="right" vertical="center" wrapText="1"/>
      <protection/>
    </xf>
    <xf numFmtId="0" fontId="17" fillId="0" borderId="12" xfId="42" applyFont="1" applyFill="1" applyBorder="1" applyAlignment="1">
      <alignment vertical="center"/>
      <protection/>
    </xf>
    <xf numFmtId="0" fontId="17" fillId="0" borderId="12" xfId="42" applyFont="1" applyBorder="1">
      <alignment/>
      <protection/>
    </xf>
    <xf numFmtId="0" fontId="17" fillId="0" borderId="12" xfId="42" applyFont="1" applyFill="1" applyBorder="1" applyAlignment="1">
      <alignment vertical="center" wrapText="1"/>
      <protection/>
    </xf>
    <xf numFmtId="4" fontId="17" fillId="0" borderId="12" xfId="42" applyNumberFormat="1" applyFont="1" applyBorder="1" applyAlignment="1">
      <alignment vertical="center" wrapText="1"/>
      <protection/>
    </xf>
    <xf numFmtId="4" fontId="17" fillId="0" borderId="16" xfId="42" applyNumberFormat="1" applyFont="1" applyFill="1" applyBorder="1" applyAlignment="1">
      <alignment horizontal="right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49" fontId="17" fillId="0" borderId="14" xfId="42" applyNumberFormat="1" applyFont="1" applyFill="1" applyBorder="1" applyAlignment="1" applyProtection="1">
      <alignment horizontal="left" vertical="center"/>
      <protection/>
    </xf>
    <xf numFmtId="177" fontId="17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7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" fontId="17" fillId="0" borderId="12" xfId="42" applyNumberFormat="1" applyFont="1" applyFill="1" applyBorder="1" applyAlignment="1" applyProtection="1">
      <alignment/>
      <protection/>
    </xf>
    <xf numFmtId="4" fontId="17" fillId="0" borderId="14" xfId="42" applyNumberFormat="1" applyFont="1" applyFill="1" applyBorder="1" applyAlignment="1" applyProtection="1">
      <alignment/>
      <protection/>
    </xf>
    <xf numFmtId="0" fontId="21" fillId="0" borderId="0" xfId="42" applyFont="1" applyAlignment="1">
      <alignment horizontal="center" vertical="center"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17" fillId="0" borderId="0" xfId="42" applyFont="1" applyAlignment="1">
      <alignment horizontal="right" vertical="center"/>
      <protection/>
    </xf>
    <xf numFmtId="49" fontId="17" fillId="0" borderId="12" xfId="42" applyNumberFormat="1" applyFont="1" applyFill="1" applyBorder="1" applyAlignment="1" applyProtection="1">
      <alignment/>
      <protection/>
    </xf>
    <xf numFmtId="177" fontId="17" fillId="0" borderId="12" xfId="42" applyNumberFormat="1" applyFont="1" applyFill="1" applyBorder="1" applyAlignment="1" applyProtection="1">
      <alignment horizontal="center" vertical="center"/>
      <protection/>
    </xf>
    <xf numFmtId="49" fontId="17" fillId="0" borderId="12" xfId="42" applyNumberFormat="1" applyFont="1" applyFill="1" applyBorder="1" applyAlignment="1" applyProtection="1">
      <alignment vertical="center"/>
      <protection/>
    </xf>
    <xf numFmtId="177" fontId="17" fillId="0" borderId="12" xfId="42" applyNumberFormat="1" applyFont="1" applyFill="1" applyBorder="1" applyAlignment="1" applyProtection="1">
      <alignment vertical="center"/>
      <protection/>
    </xf>
    <xf numFmtId="0" fontId="17" fillId="0" borderId="12" xfId="42" applyFont="1" applyBorder="1" applyAlignment="1">
      <alignment vertical="center"/>
      <protection/>
    </xf>
    <xf numFmtId="0" fontId="18" fillId="0" borderId="0" xfId="42" applyFill="1" applyBorder="1" applyAlignment="1">
      <alignment/>
      <protection/>
    </xf>
    <xf numFmtId="0" fontId="7" fillId="0" borderId="0" xfId="42" applyNumberFormat="1" applyFont="1" applyFill="1" applyBorder="1" applyAlignment="1" applyProtection="1">
      <alignment horizontal="left" vertical="center"/>
      <protection/>
    </xf>
    <xf numFmtId="49" fontId="19" fillId="0" borderId="0" xfId="42" applyNumberFormat="1" applyFont="1" applyFill="1" applyBorder="1" applyAlignment="1" applyProtection="1">
      <alignment horizontal="centerContinuous"/>
      <protection/>
    </xf>
    <xf numFmtId="0" fontId="24" fillId="0" borderId="0" xfId="42" applyFont="1" applyFill="1" applyBorder="1" applyAlignment="1">
      <alignment horizontal="centerContinuous"/>
      <protection/>
    </xf>
    <xf numFmtId="0" fontId="17" fillId="0" borderId="0" xfId="42" applyFont="1" applyFill="1" applyBorder="1" applyAlignment="1">
      <alignment/>
      <protection/>
    </xf>
    <xf numFmtId="0" fontId="17" fillId="0" borderId="0" xfId="42" applyNumberFormat="1" applyFont="1" applyFill="1" applyBorder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wrapText="1"/>
      <protection/>
    </xf>
    <xf numFmtId="0" fontId="19" fillId="0" borderId="0" xfId="41" applyNumberFormat="1" applyFont="1" applyFill="1" applyAlignment="1" applyProtection="1">
      <alignment horizontal="centerContinuous"/>
      <protection/>
    </xf>
    <xf numFmtId="0" fontId="22" fillId="0" borderId="0" xfId="41" applyFont="1" applyAlignment="1">
      <alignment horizontal="centerContinuous"/>
      <protection/>
    </xf>
    <xf numFmtId="0" fontId="22" fillId="0" borderId="0" xfId="41" applyFont="1" applyFill="1" applyAlignment="1">
      <alignment wrapText="1"/>
      <protection/>
    </xf>
    <xf numFmtId="0" fontId="17" fillId="0" borderId="0" xfId="41" applyFont="1" applyFill="1" applyAlignment="1">
      <alignment wrapText="1"/>
      <protection/>
    </xf>
    <xf numFmtId="0" fontId="17" fillId="0" borderId="0" xfId="41" applyFont="1" applyAlignment="1">
      <alignment wrapText="1"/>
      <protection/>
    </xf>
    <xf numFmtId="0" fontId="17" fillId="0" borderId="0" xfId="41" applyNumberFormat="1" applyFont="1" applyFill="1" applyAlignment="1" applyProtection="1">
      <alignment horizontal="right"/>
      <protection/>
    </xf>
    <xf numFmtId="0" fontId="16" fillId="0" borderId="13" xfId="41" applyNumberFormat="1" applyFont="1" applyFill="1" applyBorder="1" applyAlignment="1" applyProtection="1">
      <alignment horizontal="center" vertical="center" wrapText="1"/>
      <protection/>
    </xf>
    <xf numFmtId="0" fontId="17" fillId="0" borderId="13" xfId="41" applyFont="1" applyBorder="1" applyAlignment="1">
      <alignment horizontal="center" vertical="center"/>
      <protection/>
    </xf>
    <xf numFmtId="4" fontId="17" fillId="0" borderId="13" xfId="41" applyNumberFormat="1" applyFont="1" applyBorder="1" applyAlignment="1">
      <alignment horizontal="right" vertical="center"/>
      <protection/>
    </xf>
    <xf numFmtId="4" fontId="17" fillId="0" borderId="13" xfId="41" applyNumberFormat="1" applyFont="1" applyBorder="1" applyAlignment="1">
      <alignment horizontal="left" vertical="center"/>
      <protection/>
    </xf>
    <xf numFmtId="0" fontId="17" fillId="0" borderId="14" xfId="41" applyFont="1" applyFill="1" applyBorder="1" applyAlignment="1">
      <alignment horizontal="left" vertical="center"/>
      <protection/>
    </xf>
    <xf numFmtId="4" fontId="17" fillId="0" borderId="18" xfId="41" applyNumberFormat="1" applyFont="1" applyBorder="1" applyAlignment="1">
      <alignment horizontal="left" vertical="center" wrapText="1"/>
      <protection/>
    </xf>
    <xf numFmtId="4" fontId="17" fillId="0" borderId="12" xfId="41" applyNumberFormat="1" applyFont="1" applyBorder="1" applyAlignment="1">
      <alignment horizontal="right" vertical="center" wrapText="1"/>
      <protection/>
    </xf>
    <xf numFmtId="4" fontId="17" fillId="0" borderId="12" xfId="41" applyNumberFormat="1" applyFont="1" applyFill="1" applyBorder="1" applyAlignment="1" applyProtection="1">
      <alignment horizontal="right" vertical="center" wrapText="1"/>
      <protection/>
    </xf>
    <xf numFmtId="0" fontId="17" fillId="0" borderId="14" xfId="41" applyFont="1" applyBorder="1" applyAlignment="1">
      <alignment horizontal="left" vertical="center"/>
      <protection/>
    </xf>
    <xf numFmtId="4" fontId="17" fillId="0" borderId="13" xfId="41" applyNumberFormat="1" applyFont="1" applyFill="1" applyBorder="1" applyAlignment="1" applyProtection="1">
      <alignment horizontal="right" vertical="center" wrapText="1"/>
      <protection/>
    </xf>
    <xf numFmtId="4" fontId="17" fillId="0" borderId="18" xfId="41" applyNumberFormat="1" applyFont="1" applyFill="1" applyBorder="1" applyAlignment="1">
      <alignment horizontal="left" vertical="center" wrapText="1"/>
      <protection/>
    </xf>
    <xf numFmtId="0" fontId="17" fillId="0" borderId="12" xfId="41" applyFont="1" applyBorder="1" applyAlignment="1">
      <alignment horizontal="center" vertical="center"/>
      <protection/>
    </xf>
    <xf numFmtId="4" fontId="17" fillId="0" borderId="15" xfId="41" applyNumberFormat="1" applyFont="1" applyFill="1" applyBorder="1" applyAlignment="1">
      <alignment horizontal="right" vertical="center" wrapText="1"/>
      <protection/>
    </xf>
    <xf numFmtId="4" fontId="17" fillId="0" borderId="12" xfId="41" applyNumberFormat="1" applyFont="1" applyFill="1" applyBorder="1" applyAlignment="1">
      <alignment horizontal="left" vertical="center" wrapText="1"/>
      <protection/>
    </xf>
    <xf numFmtId="4" fontId="17" fillId="0" borderId="16" xfId="41" applyNumberFormat="1" applyFont="1" applyFill="1" applyBorder="1" applyAlignment="1" applyProtection="1">
      <alignment horizontal="right" vertical="center" wrapText="1"/>
      <protection/>
    </xf>
    <xf numFmtId="4" fontId="17" fillId="0" borderId="12" xfId="41" applyNumberFormat="1" applyFont="1" applyBorder="1" applyAlignment="1">
      <alignment horizontal="center" vertical="center"/>
      <protection/>
    </xf>
    <xf numFmtId="4" fontId="17" fillId="0" borderId="12" xfId="41" applyNumberFormat="1" applyFont="1" applyFill="1" applyBorder="1" applyAlignment="1">
      <alignment horizontal="right" vertical="center" wrapText="1"/>
      <protection/>
    </xf>
    <xf numFmtId="4" fontId="17" fillId="0" borderId="12" xfId="41" applyNumberFormat="1" applyFont="1" applyFill="1" applyBorder="1" applyAlignment="1" applyProtection="1">
      <alignment horizontal="right" vertical="center"/>
      <protection/>
    </xf>
    <xf numFmtId="4" fontId="17" fillId="0" borderId="12" xfId="41" applyNumberFormat="1" applyFont="1" applyBorder="1" applyAlignment="1">
      <alignment horizontal="right" vertical="center"/>
      <protection/>
    </xf>
    <xf numFmtId="4" fontId="17" fillId="0" borderId="12" xfId="41" applyNumberFormat="1" applyFont="1" applyFill="1" applyBorder="1" applyAlignment="1">
      <alignment horizontal="right" vertical="center"/>
      <protection/>
    </xf>
    <xf numFmtId="4" fontId="17" fillId="0" borderId="12" xfId="41" applyNumberFormat="1" applyFont="1" applyFill="1" applyBorder="1" applyAlignment="1">
      <alignment horizontal="center" vertical="center"/>
      <protection/>
    </xf>
    <xf numFmtId="0" fontId="18" fillId="0" borderId="17" xfId="41" applyBorder="1" applyAlignment="1">
      <alignment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7" fillId="35" borderId="12" xfId="0" applyFont="1" applyFill="1" applyBorder="1" applyAlignment="1">
      <alignment horizontal="center"/>
    </xf>
    <xf numFmtId="0" fontId="27" fillId="35" borderId="12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8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Font="1" applyFill="1" applyBorder="1" applyAlignment="1">
      <alignment horizontal="center" vertical="center"/>
      <protection/>
    </xf>
    <xf numFmtId="0" fontId="16" fillId="0" borderId="18" xfId="42" applyFont="1" applyFill="1" applyBorder="1" applyAlignment="1">
      <alignment horizontal="center" vertical="center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3" xfId="40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left" vertical="top" wrapText="1"/>
    </xf>
    <xf numFmtId="0" fontId="71" fillId="33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11" fillId="33" borderId="13" xfId="40" applyFont="1" applyFill="1" applyBorder="1" applyAlignment="1">
      <alignment horizontal="center" vertical="center" wrapText="1"/>
      <protection/>
    </xf>
    <xf numFmtId="0" fontId="11" fillId="33" borderId="12" xfId="40" applyFont="1" applyFill="1" applyBorder="1" applyAlignment="1">
      <alignment horizontal="center" vertical="center" wrapText="1"/>
      <protection/>
    </xf>
    <xf numFmtId="0" fontId="10" fillId="0" borderId="13" xfId="40" applyFont="1" applyFill="1" applyBorder="1" applyAlignment="1">
      <alignment horizontal="center" vertical="center" wrapText="1"/>
      <protection/>
    </xf>
    <xf numFmtId="0" fontId="10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8" hidden="1" customWidth="1"/>
    <col min="2" max="2" width="15.375" style="158" customWidth="1"/>
    <col min="3" max="3" width="59.75390625" style="0" customWidth="1"/>
    <col min="4" max="4" width="13.00390625" style="158" customWidth="1"/>
    <col min="5" max="5" width="101.50390625" style="0" customWidth="1"/>
    <col min="6" max="6" width="29.25390625" style="0" customWidth="1"/>
    <col min="7" max="7" width="30.75390625" style="158" customWidth="1"/>
    <col min="8" max="8" width="28.50390625" style="158" customWidth="1"/>
    <col min="9" max="9" width="72.875" style="0" customWidth="1"/>
  </cols>
  <sheetData>
    <row r="2" spans="1:9" ht="24.75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4" spans="1:9" ht="23.2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spans="1:9" ht="23.25">
      <c r="A5" s="160">
        <v>100001</v>
      </c>
      <c r="B5" s="160">
        <v>1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spans="1:9" ht="23.25">
      <c r="A6" s="160">
        <v>102001</v>
      </c>
      <c r="B6" s="160">
        <v>2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spans="1:9" ht="23.25">
      <c r="A7" s="160">
        <v>101001</v>
      </c>
      <c r="B7" s="160">
        <v>3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spans="1:9" ht="23.25">
      <c r="A8" s="160">
        <v>146001</v>
      </c>
      <c r="B8" s="160">
        <v>4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spans="1:9" ht="23.25">
      <c r="A9" s="160">
        <v>147001</v>
      </c>
      <c r="B9" s="160">
        <v>5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spans="1:9" ht="23.25">
      <c r="A10" s="160">
        <v>148001</v>
      </c>
      <c r="B10" s="160">
        <v>6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spans="1:9" ht="23.25">
      <c r="A11" s="160">
        <v>149001</v>
      </c>
      <c r="B11" s="160">
        <v>7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spans="1:9" ht="23.25">
      <c r="A12" s="160">
        <v>150001</v>
      </c>
      <c r="B12" s="160">
        <v>8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spans="1:9" ht="23.25">
      <c r="A13" s="160">
        <v>154001</v>
      </c>
      <c r="B13" s="160">
        <v>9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spans="1:9" ht="23.25">
      <c r="A14" s="160">
        <v>153001</v>
      </c>
      <c r="B14" s="160">
        <v>10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spans="1:9" ht="23.25">
      <c r="A15" s="160">
        <v>151001</v>
      </c>
      <c r="B15" s="160">
        <v>11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spans="1:9" ht="23.25">
      <c r="A16" s="160">
        <v>155001</v>
      </c>
      <c r="B16" s="160">
        <v>12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spans="1:9" ht="23.25">
      <c r="A17" s="160">
        <v>335001</v>
      </c>
      <c r="B17" s="160">
        <v>13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spans="1:9" ht="23.25">
      <c r="A18" s="160">
        <v>400001</v>
      </c>
      <c r="B18" s="160">
        <v>14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spans="1:9" ht="23.25">
      <c r="A19" s="160">
        <v>105001</v>
      </c>
      <c r="B19" s="160">
        <v>15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spans="1:9" ht="23.25">
      <c r="A20" s="160">
        <v>103001</v>
      </c>
      <c r="B20" s="160">
        <v>16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spans="1:9" ht="23.25">
      <c r="A21" s="160">
        <v>250001</v>
      </c>
      <c r="B21" s="160">
        <v>17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spans="1:9" ht="23.25">
      <c r="A22" s="160">
        <v>254001</v>
      </c>
      <c r="B22" s="160">
        <v>18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spans="1:9" ht="23.25">
      <c r="A23" s="160">
        <v>403001</v>
      </c>
      <c r="B23" s="160">
        <v>19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spans="1:9" ht="23.25">
      <c r="A24" s="160">
        <v>411001</v>
      </c>
      <c r="B24" s="160">
        <v>20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spans="1:9" ht="23.25">
      <c r="A25" s="160">
        <v>306001</v>
      </c>
      <c r="B25" s="160">
        <v>21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spans="1:9" ht="23.25">
      <c r="A26" s="160">
        <v>104001</v>
      </c>
      <c r="B26" s="160">
        <v>22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spans="1:9" ht="23.25">
      <c r="A27" s="160">
        <v>157001</v>
      </c>
      <c r="B27" s="160">
        <v>23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spans="1:9" ht="23.25">
      <c r="A28" s="160">
        <v>332001</v>
      </c>
      <c r="B28" s="160">
        <v>24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spans="1:9" ht="23.25">
      <c r="A29" s="160">
        <v>169001</v>
      </c>
      <c r="B29" s="160">
        <v>25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spans="1:9" ht="23.25">
      <c r="A30" s="160">
        <v>334001</v>
      </c>
      <c r="B30" s="160">
        <v>26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spans="1:9" ht="23.25">
      <c r="A31" s="160">
        <v>410001</v>
      </c>
      <c r="B31" s="160">
        <v>27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spans="1:9" ht="23.25">
      <c r="A32" s="160">
        <v>414001</v>
      </c>
      <c r="B32" s="160">
        <v>28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spans="1:9" ht="23.25">
      <c r="A33" s="160">
        <v>416001</v>
      </c>
      <c r="B33" s="160">
        <v>29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spans="1:9" ht="23.25">
      <c r="A34" s="160">
        <v>409001</v>
      </c>
      <c r="B34" s="160">
        <v>30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spans="1:9" ht="23.25">
      <c r="A35" s="160">
        <v>307001</v>
      </c>
      <c r="B35" s="160">
        <v>31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spans="1:9" ht="23.25">
      <c r="A36" s="160">
        <v>257001</v>
      </c>
      <c r="B36" s="160">
        <v>32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spans="1:9" ht="23.25">
      <c r="A37" s="160">
        <v>330001</v>
      </c>
      <c r="B37" s="160">
        <v>33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spans="1:9" ht="23.25">
      <c r="A38" s="160">
        <v>107001</v>
      </c>
      <c r="B38" s="160">
        <v>34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spans="1:9" ht="23.25">
      <c r="A39" s="162">
        <v>193001</v>
      </c>
      <c r="B39" s="162">
        <v>35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spans="1:9" ht="23.25">
      <c r="A40" s="160">
        <v>114001</v>
      </c>
      <c r="B40" s="160">
        <v>36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spans="1:9" ht="23.25">
      <c r="A41" s="160">
        <v>152001</v>
      </c>
      <c r="B41" s="160">
        <v>37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spans="1:9" ht="23.25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spans="1:9" ht="23.25">
      <c r="A43" s="160">
        <v>109001</v>
      </c>
      <c r="B43" s="160">
        <v>38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spans="1:9" ht="23.25">
      <c r="A44" s="160">
        <v>110001</v>
      </c>
      <c r="B44" s="160">
        <v>39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spans="1:9" ht="23.25">
      <c r="A45" s="160">
        <v>262001</v>
      </c>
      <c r="B45" s="160">
        <v>40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spans="1:9" ht="23.25">
      <c r="A46" s="162">
        <v>182001</v>
      </c>
      <c r="B46" s="162">
        <v>41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spans="1:9" ht="23.25">
      <c r="A47" s="160">
        <v>111001</v>
      </c>
      <c r="B47" s="160">
        <v>42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spans="1:9" ht="23.25">
      <c r="A48" s="160">
        <v>309001</v>
      </c>
      <c r="B48" s="160">
        <v>43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spans="1:9" ht="23.25">
      <c r="A49" s="162">
        <v>115001</v>
      </c>
      <c r="B49" s="162">
        <v>44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spans="1:9" ht="23.25">
      <c r="A50" s="160">
        <v>305001</v>
      </c>
      <c r="B50" s="160">
        <v>45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spans="1:9" ht="23.25">
      <c r="A51" s="162">
        <v>119001</v>
      </c>
      <c r="B51" s="162">
        <v>46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spans="1:9" ht="23.25">
      <c r="A52" s="160">
        <v>190001</v>
      </c>
      <c r="B52" s="160">
        <v>47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spans="1:9" ht="23.25">
      <c r="A53" s="160">
        <v>112001</v>
      </c>
      <c r="B53" s="160">
        <v>48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spans="1:9" ht="23.25">
      <c r="A54" s="160">
        <v>189001</v>
      </c>
      <c r="B54" s="160">
        <v>49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spans="1:9" ht="23.25">
      <c r="A55" s="160">
        <v>118001</v>
      </c>
      <c r="B55" s="160">
        <v>50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spans="1:9" ht="23.25">
      <c r="A56" s="162">
        <v>479001</v>
      </c>
      <c r="B56" s="162">
        <v>51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spans="1:9" ht="23.25">
      <c r="A57" s="160">
        <v>468001</v>
      </c>
      <c r="B57" s="160">
        <v>52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spans="1:9" ht="23.25">
      <c r="A58" s="160">
        <v>475001</v>
      </c>
      <c r="B58" s="160">
        <v>53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spans="1:9" ht="23.25">
      <c r="A59" s="160">
        <v>476001</v>
      </c>
      <c r="B59" s="160">
        <v>54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spans="1:9" ht="23.25">
      <c r="A60" s="160">
        <v>303001</v>
      </c>
      <c r="B60" s="160">
        <v>55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spans="1:9" ht="23.25">
      <c r="A61" s="162">
        <v>337001</v>
      </c>
      <c r="B61" s="162">
        <v>56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spans="1:9" ht="23.25">
      <c r="A62" s="162">
        <v>331001</v>
      </c>
      <c r="B62" s="162">
        <v>57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spans="1:9" ht="23.25">
      <c r="A63" s="160">
        <v>338001</v>
      </c>
      <c r="B63" s="160">
        <v>58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spans="1:9" ht="23.25">
      <c r="A64" s="160">
        <v>273001</v>
      </c>
      <c r="B64" s="160">
        <v>59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spans="1:9" ht="23.25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spans="1:9" ht="23.25">
      <c r="A66" s="160">
        <v>265001</v>
      </c>
      <c r="B66" s="160">
        <v>60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spans="1:9" ht="23.25">
      <c r="A67" s="160">
        <v>127001</v>
      </c>
      <c r="B67" s="160">
        <v>61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spans="1:9" ht="23.25">
      <c r="A68" s="160">
        <v>128001</v>
      </c>
      <c r="B68" s="160">
        <v>62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spans="1:9" ht="23.25">
      <c r="A69" s="160">
        <v>129001</v>
      </c>
      <c r="B69" s="160">
        <v>63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spans="1:9" ht="23.25">
      <c r="A70" s="160">
        <v>132001</v>
      </c>
      <c r="B70" s="160">
        <v>64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spans="1:9" ht="23.25">
      <c r="A71" s="160">
        <v>301001</v>
      </c>
      <c r="B71" s="160">
        <v>65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spans="1:9" ht="23.25">
      <c r="A72" s="160">
        <v>269001</v>
      </c>
      <c r="B72" s="160">
        <v>66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spans="1:9" ht="23.25">
      <c r="A73" s="160">
        <v>164001</v>
      </c>
      <c r="B73" s="160">
        <v>67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spans="1:9" ht="23.25">
      <c r="A74" s="160">
        <v>165001</v>
      </c>
      <c r="B74" s="160">
        <v>68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spans="1:9" ht="23.25">
      <c r="A75" s="160">
        <v>166001</v>
      </c>
      <c r="B75" s="160">
        <v>69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spans="1:9" ht="23.25">
      <c r="A76" s="160">
        <v>167001</v>
      </c>
      <c r="B76" s="160">
        <v>70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spans="1:9" ht="23.25">
      <c r="A77" s="160">
        <v>168001</v>
      </c>
      <c r="B77" s="160">
        <v>71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spans="1:9" ht="23.25">
      <c r="A78" s="160">
        <v>187001</v>
      </c>
      <c r="B78" s="160">
        <v>72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spans="1:9" ht="23.25">
      <c r="A79" s="160">
        <v>192001</v>
      </c>
      <c r="B79" s="160">
        <v>73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spans="1:9" ht="23.25">
      <c r="A80" s="160">
        <v>159001</v>
      </c>
      <c r="B80" s="160">
        <v>74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spans="1:9" ht="23.25">
      <c r="A81" s="160">
        <v>160001</v>
      </c>
      <c r="B81" s="160">
        <v>75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spans="1:9" ht="23.25">
      <c r="A82" s="160">
        <v>161001</v>
      </c>
      <c r="B82" s="160">
        <v>76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spans="1:9" ht="23.25">
      <c r="A83" s="160">
        <v>162001</v>
      </c>
      <c r="B83" s="160">
        <v>77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spans="1:9" ht="23.25">
      <c r="A84" s="160">
        <v>163001</v>
      </c>
      <c r="B84" s="160">
        <v>78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spans="1:9" ht="23.25">
      <c r="A85" s="160">
        <v>186001</v>
      </c>
      <c r="B85" s="160">
        <v>79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spans="1:9" ht="23.25">
      <c r="A86" s="160">
        <v>191001</v>
      </c>
      <c r="B86" s="160">
        <v>80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spans="1:9" ht="23.25">
      <c r="A87" s="160">
        <v>137001</v>
      </c>
      <c r="B87" s="160">
        <v>81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spans="1:9" ht="23.25">
      <c r="A88" s="160">
        <v>138001</v>
      </c>
      <c r="B88" s="160">
        <v>82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spans="1:9" ht="23.25">
      <c r="A89" s="160">
        <v>139001</v>
      </c>
      <c r="B89" s="160">
        <v>83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spans="1:9" ht="23.25">
      <c r="A90" s="160">
        <v>140001</v>
      </c>
      <c r="B90" s="160">
        <v>84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spans="1:9" ht="23.25">
      <c r="A91" s="160">
        <v>141001</v>
      </c>
      <c r="B91" s="160">
        <v>85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spans="1:9" ht="23.25">
      <c r="A92" s="160">
        <v>142001</v>
      </c>
      <c r="B92" s="160">
        <v>86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spans="1:9" ht="23.25">
      <c r="A93" s="160">
        <v>143001</v>
      </c>
      <c r="B93" s="160">
        <v>87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spans="1:9" ht="23.25">
      <c r="A94" s="160">
        <v>134001</v>
      </c>
      <c r="B94" s="160">
        <v>88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spans="1:9" ht="23.25">
      <c r="A95" s="160">
        <v>133001</v>
      </c>
      <c r="B95" s="160">
        <v>89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spans="1:9" ht="23.25">
      <c r="A96" s="160">
        <v>135001</v>
      </c>
      <c r="B96" s="160">
        <v>90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spans="1:9" ht="23.25">
      <c r="A97" s="160">
        <v>175001</v>
      </c>
      <c r="B97" s="160">
        <v>91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spans="1:9" ht="23.25">
      <c r="A98" s="160">
        <v>255001</v>
      </c>
      <c r="B98" s="160">
        <v>92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spans="1:9" ht="23.25">
      <c r="A99" s="160">
        <v>267001</v>
      </c>
      <c r="B99" s="160">
        <v>93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spans="1:9" ht="23.25">
      <c r="A100" s="160">
        <v>144001</v>
      </c>
      <c r="B100" s="160">
        <v>94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spans="1:9" ht="23.25">
      <c r="A101" s="160">
        <v>259001</v>
      </c>
      <c r="B101" s="160">
        <v>95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spans="1:9" ht="23.25">
      <c r="A102" s="160">
        <v>260001</v>
      </c>
      <c r="B102" s="160">
        <v>96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spans="1:9" ht="23.25">
      <c r="A103" s="160">
        <v>185001</v>
      </c>
      <c r="B103" s="160">
        <v>97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spans="1:9" ht="23.25">
      <c r="A104" s="160">
        <v>333001</v>
      </c>
      <c r="B104" s="160">
        <v>98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spans="1:9" ht="23.25">
      <c r="A105" s="160">
        <v>122001</v>
      </c>
      <c r="B105" s="160">
        <v>99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spans="1:9" ht="23.25">
      <c r="A106" s="160">
        <v>136001</v>
      </c>
      <c r="B106" s="160">
        <v>100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spans="1:9" ht="23.25">
      <c r="A107" s="160">
        <v>251001</v>
      </c>
      <c r="B107" s="160">
        <v>101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spans="1:9" ht="23.25">
      <c r="A108" s="160">
        <v>174001</v>
      </c>
      <c r="B108" s="160">
        <v>102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spans="1:9" ht="23.25">
      <c r="A109" s="160">
        <v>268001</v>
      </c>
      <c r="B109" s="160">
        <v>103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spans="1:9" ht="23.25">
      <c r="A110" s="160">
        <v>258001</v>
      </c>
      <c r="B110" s="160">
        <v>104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spans="1:9" ht="23.25">
      <c r="A111" s="160">
        <v>252002</v>
      </c>
      <c r="B111" s="160">
        <v>105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spans="1:9" ht="23.25">
      <c r="A112" s="160">
        <v>256001</v>
      </c>
      <c r="B112" s="160">
        <v>106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spans="1:9" ht="23.25">
      <c r="A113" s="160">
        <v>272001</v>
      </c>
      <c r="B113" s="160">
        <v>107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spans="1:9" ht="23.25">
      <c r="A114" s="160">
        <v>311001</v>
      </c>
      <c r="B114" s="160">
        <v>108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spans="1:9" ht="23.25">
      <c r="A115" s="160">
        <v>312001</v>
      </c>
      <c r="B115" s="160">
        <v>109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spans="1:9" ht="23.25">
      <c r="A116" s="160">
        <v>314001</v>
      </c>
      <c r="B116" s="160">
        <v>110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spans="1:9" ht="23.25">
      <c r="A117" s="160">
        <v>371001</v>
      </c>
      <c r="B117" s="160">
        <v>111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spans="1:9" ht="23.25">
      <c r="A118" s="160">
        <v>372001</v>
      </c>
      <c r="B118" s="160">
        <v>112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spans="1:9" ht="23.25">
      <c r="A119" s="160">
        <v>415001</v>
      </c>
      <c r="B119" s="160">
        <v>113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spans="1:9" ht="23.25">
      <c r="A120" s="160">
        <v>426001</v>
      </c>
      <c r="B120" s="160">
        <v>114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spans="1:9" ht="23.25">
      <c r="A121" s="160">
        <v>412001</v>
      </c>
      <c r="B121" s="160">
        <v>115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spans="1:9" ht="23.25">
      <c r="A122" s="160">
        <v>336001</v>
      </c>
      <c r="B122" s="160">
        <v>116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spans="1:9" ht="23.25">
      <c r="A123" s="160">
        <v>474001</v>
      </c>
      <c r="B123" s="160">
        <v>117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spans="1:9" ht="23.25">
      <c r="A124" s="160">
        <v>478001</v>
      </c>
      <c r="B124" s="160">
        <v>118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spans="1:9" ht="23.25">
      <c r="A125" s="160">
        <v>370001</v>
      </c>
      <c r="B125" s="160">
        <v>119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spans="1:9" ht="23.25">
      <c r="A126" s="160">
        <v>270004</v>
      </c>
      <c r="B126" s="160">
        <v>120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spans="1:9" ht="23.25">
      <c r="A127" s="160">
        <v>250005</v>
      </c>
      <c r="B127" s="160">
        <v>121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spans="1:9" ht="23.25">
      <c r="A128" s="160">
        <v>250006</v>
      </c>
      <c r="B128" s="160">
        <v>122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spans="1:9" ht="23.25">
      <c r="A129" s="160">
        <v>250007</v>
      </c>
      <c r="B129" s="160">
        <v>123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spans="1:9" ht="23.25">
      <c r="A130" s="160">
        <v>250008</v>
      </c>
      <c r="B130" s="160">
        <v>124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spans="1:9" ht="23.25">
      <c r="A131" s="160">
        <v>250009</v>
      </c>
      <c r="B131" s="160">
        <v>125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spans="1:9" ht="23.25">
      <c r="A132" s="160">
        <v>250010</v>
      </c>
      <c r="B132" s="160">
        <v>126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spans="1:9" ht="23.25">
      <c r="A133" s="160">
        <v>250011</v>
      </c>
      <c r="B133" s="160">
        <v>127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spans="1:9" ht="23.25">
      <c r="A134" s="160">
        <v>250012</v>
      </c>
      <c r="B134" s="160">
        <v>128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spans="1:9" ht="23.25">
      <c r="A135" s="160">
        <v>250013</v>
      </c>
      <c r="B135" s="160">
        <v>129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spans="1:9" ht="23.25">
      <c r="A136" s="160">
        <v>250014</v>
      </c>
      <c r="B136" s="160">
        <v>130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spans="1:9" ht="23.25">
      <c r="A137" s="160">
        <v>250015</v>
      </c>
      <c r="B137" s="160">
        <v>131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spans="1:9" ht="23.25">
      <c r="A138" s="160">
        <v>250016</v>
      </c>
      <c r="B138" s="160">
        <v>132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spans="1:9" ht="23.25">
      <c r="A139" s="160">
        <v>250017</v>
      </c>
      <c r="B139" s="160">
        <v>133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spans="1:9" ht="23.25">
      <c r="A140" s="160">
        <v>250018</v>
      </c>
      <c r="B140" s="160">
        <v>134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spans="1:9" ht="23.25">
      <c r="A141" s="160">
        <v>250019</v>
      </c>
      <c r="B141" s="160">
        <v>135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spans="1:9" ht="23.25">
      <c r="A142" s="160">
        <v>250021</v>
      </c>
      <c r="B142" s="160">
        <v>136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spans="1:9" ht="23.25">
      <c r="A143" s="160">
        <v>250048</v>
      </c>
      <c r="B143" s="160">
        <v>137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spans="1:9" ht="23.25">
      <c r="A144" s="160">
        <v>250050</v>
      </c>
      <c r="B144" s="160">
        <v>138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spans="1:9" ht="23.25">
      <c r="A145" s="160">
        <v>250051</v>
      </c>
      <c r="B145" s="160">
        <v>139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spans="1:9" ht="23.25">
      <c r="A146" s="160">
        <v>250053</v>
      </c>
      <c r="B146" s="160">
        <v>140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spans="1:9" ht="23.25">
      <c r="A147" s="160">
        <v>250054</v>
      </c>
      <c r="B147" s="160">
        <v>141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spans="1:9" ht="23.25">
      <c r="A148" s="160">
        <v>250055</v>
      </c>
      <c r="B148" s="160">
        <v>142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spans="1:9" ht="23.25">
      <c r="A149" s="160">
        <v>250057</v>
      </c>
      <c r="B149" s="160">
        <v>143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spans="1:9" ht="23.25">
      <c r="A150" s="160">
        <v>250058</v>
      </c>
      <c r="B150" s="160">
        <v>144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spans="1:9" ht="23.25">
      <c r="A151" s="160">
        <v>361001</v>
      </c>
      <c r="B151" s="160">
        <v>145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spans="1:9" ht="23.25">
      <c r="A152" s="160">
        <v>362001</v>
      </c>
      <c r="B152" s="160">
        <v>146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spans="1:9" ht="23.25">
      <c r="A153" s="160">
        <v>373001</v>
      </c>
      <c r="B153" s="160">
        <v>147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spans="1:9" ht="23.25">
      <c r="A154" s="160">
        <v>470001</v>
      </c>
      <c r="B154" s="160">
        <v>148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spans="1:9" ht="23.25">
      <c r="A155" s="160">
        <v>471001</v>
      </c>
      <c r="B155" s="160">
        <v>149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spans="1:9" ht="23.25">
      <c r="A156" s="160">
        <v>363001</v>
      </c>
      <c r="B156" s="160">
        <v>150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spans="1:9" ht="23.25">
      <c r="A157" s="160">
        <v>450001</v>
      </c>
      <c r="B157" s="160">
        <v>151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spans="1:9" ht="23.25">
      <c r="A158" s="160">
        <v>454001</v>
      </c>
      <c r="B158" s="160">
        <v>152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spans="1:9" ht="23.25">
      <c r="A159" s="160">
        <v>455001</v>
      </c>
      <c r="B159" s="160">
        <v>153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spans="1:9" ht="23.25">
      <c r="A160" s="160">
        <v>457001</v>
      </c>
      <c r="B160" s="160">
        <v>154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spans="1:9" ht="23.25">
      <c r="A161" s="160">
        <v>459001</v>
      </c>
      <c r="B161" s="160">
        <v>155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spans="1:9" ht="23.25">
      <c r="A162" s="160">
        <v>461001</v>
      </c>
      <c r="B162" s="160">
        <v>156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spans="1:9" ht="23.25">
      <c r="A163" s="160">
        <v>463001</v>
      </c>
      <c r="B163" s="160">
        <v>157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spans="1:9" ht="23.25">
      <c r="A164" s="160">
        <v>465001</v>
      </c>
      <c r="B164" s="160">
        <v>158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spans="1:9" ht="23.25">
      <c r="A165" s="160">
        <v>466001</v>
      </c>
      <c r="B165" s="160">
        <v>159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spans="1:9" ht="23.25">
      <c r="A166" s="160">
        <v>467001</v>
      </c>
      <c r="B166" s="160">
        <v>160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spans="1:9" ht="23.25">
      <c r="A167" s="160">
        <v>469001</v>
      </c>
      <c r="B167" s="160">
        <v>161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spans="1:9" ht="23.25">
      <c r="A168" s="160">
        <v>250059</v>
      </c>
      <c r="B168" s="160">
        <v>162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spans="1:9" ht="23.25">
      <c r="A169" s="160">
        <v>601001</v>
      </c>
      <c r="B169" s="160">
        <v>163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spans="1:9" ht="23.25">
      <c r="A170" s="160">
        <v>602001</v>
      </c>
      <c r="B170" s="160">
        <v>164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spans="1:9" ht="23.25">
      <c r="A171" s="160">
        <v>603001</v>
      </c>
      <c r="B171" s="160">
        <v>165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spans="1:9" ht="23.25">
      <c r="A172" s="160">
        <v>604001</v>
      </c>
      <c r="B172" s="160">
        <v>166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spans="1:9" ht="23.25">
      <c r="A173" s="160">
        <v>605001</v>
      </c>
      <c r="B173" s="160">
        <v>167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spans="1:9" ht="23.25">
      <c r="A174" s="160">
        <v>606001</v>
      </c>
      <c r="B174" s="160">
        <v>168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spans="1:9" ht="23.25">
      <c r="A175" s="160">
        <v>607001</v>
      </c>
      <c r="B175" s="160">
        <v>169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spans="1:9" ht="23.25">
      <c r="A176" s="160">
        <v>608001</v>
      </c>
      <c r="B176" s="160">
        <v>170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spans="1:9" ht="23.25">
      <c r="A177" s="160">
        <v>609001</v>
      </c>
      <c r="B177" s="160">
        <v>171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spans="1:9" ht="23.25">
      <c r="A178" s="160">
        <v>610001</v>
      </c>
      <c r="B178" s="160">
        <v>172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spans="1:9" ht="23.25">
      <c r="A179" s="160">
        <v>611001</v>
      </c>
      <c r="B179" s="160">
        <v>173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spans="1:9" ht="23.25">
      <c r="A180" s="160">
        <v>612001</v>
      </c>
      <c r="B180" s="160">
        <v>174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spans="1:9" ht="23.25">
      <c r="A181" s="160">
        <v>613001</v>
      </c>
      <c r="B181" s="160">
        <v>175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spans="1:9" ht="23.25">
      <c r="A182" s="160">
        <v>614001</v>
      </c>
      <c r="B182" s="160">
        <v>176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spans="1:9" ht="23.25">
      <c r="A183" s="160">
        <v>615001</v>
      </c>
      <c r="B183" s="160">
        <v>177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spans="1:9" ht="23.25">
      <c r="A184" s="160">
        <v>616001</v>
      </c>
      <c r="B184" s="160">
        <v>178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spans="1:9" ht="23.25">
      <c r="A185" s="160">
        <v>617001</v>
      </c>
      <c r="B185" s="160">
        <v>179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spans="1:9" ht="23.25">
      <c r="A186" s="160">
        <v>618001</v>
      </c>
      <c r="B186" s="160">
        <v>180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spans="1:9" ht="23.25">
      <c r="A187" s="160">
        <v>619001</v>
      </c>
      <c r="B187" s="160">
        <v>181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spans="1:9" ht="23.25">
      <c r="A188" s="160">
        <v>620001</v>
      </c>
      <c r="B188" s="160">
        <v>182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spans="1:9" ht="23.25">
      <c r="A189" s="160">
        <v>621001</v>
      </c>
      <c r="B189" s="160">
        <v>183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spans="1:9" ht="23.25">
      <c r="A190" s="160">
        <v>622001</v>
      </c>
      <c r="B190" s="160">
        <v>184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spans="1:9" ht="23.25">
      <c r="A191" s="160">
        <v>623001</v>
      </c>
      <c r="B191" s="160">
        <v>185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spans="1:9" ht="23.25">
      <c r="A192" s="160">
        <v>624001</v>
      </c>
      <c r="B192" s="160">
        <v>186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spans="1:9" ht="23.25">
      <c r="A193" s="160">
        <v>625001</v>
      </c>
      <c r="B193" s="160">
        <v>187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spans="1:9" ht="23.25">
      <c r="A194" s="160">
        <v>626001</v>
      </c>
      <c r="B194" s="160">
        <v>188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spans="1:9" ht="23.25">
      <c r="A195" s="160">
        <v>627001</v>
      </c>
      <c r="B195" s="160">
        <v>189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spans="1:9" ht="23.25">
      <c r="A196" s="160">
        <v>628001</v>
      </c>
      <c r="B196" s="160">
        <v>190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spans="1:9" ht="23.25">
      <c r="A197" s="160">
        <v>629001</v>
      </c>
      <c r="B197" s="160">
        <v>191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spans="1:9" ht="23.25">
      <c r="A198" s="160">
        <v>630001</v>
      </c>
      <c r="B198" s="160">
        <v>192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spans="1:9" ht="23.25">
      <c r="A199" s="160">
        <v>631001</v>
      </c>
      <c r="B199" s="160">
        <v>193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spans="1:9" ht="23.25">
      <c r="A200" s="160">
        <v>632001</v>
      </c>
      <c r="B200" s="160">
        <v>194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spans="1:9" ht="23.25">
      <c r="A201" s="160">
        <v>633001</v>
      </c>
      <c r="B201" s="160">
        <v>195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spans="1:9" ht="23.25">
      <c r="A202" s="160">
        <v>634001</v>
      </c>
      <c r="B202" s="160">
        <v>196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spans="1:9" ht="23.25">
      <c r="A203" s="160">
        <v>635001</v>
      </c>
      <c r="B203" s="160">
        <v>197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spans="1:9" ht="23.25">
      <c r="A204" s="160">
        <v>636001</v>
      </c>
      <c r="B204" s="160">
        <v>198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spans="1:9" ht="23.25">
      <c r="A205" s="160">
        <v>637001</v>
      </c>
      <c r="B205" s="160">
        <v>199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spans="1:9" ht="23.25">
      <c r="A206" s="160">
        <v>638001</v>
      </c>
      <c r="B206" s="160">
        <v>200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spans="1:9" ht="23.25">
      <c r="A207" s="160">
        <v>641001</v>
      </c>
      <c r="B207" s="160">
        <v>201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spans="1:9" ht="23.25">
      <c r="A208" s="160">
        <v>642001</v>
      </c>
      <c r="B208" s="160">
        <v>202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spans="1:9" ht="23.25">
      <c r="A209" s="160">
        <v>643001</v>
      </c>
      <c r="B209" s="160">
        <v>203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spans="1:9" ht="23.25">
      <c r="A210" s="160">
        <v>644001</v>
      </c>
      <c r="B210" s="160">
        <v>204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spans="1:9" ht="23.25">
      <c r="A211" s="160">
        <v>645001</v>
      </c>
      <c r="B211" s="160">
        <v>205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spans="1:9" ht="23.25">
      <c r="A212" s="160">
        <v>646001</v>
      </c>
      <c r="B212" s="160">
        <v>206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spans="1:9" ht="23.25">
      <c r="A213" s="160">
        <v>647001</v>
      </c>
      <c r="B213" s="160">
        <v>207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spans="1:9" ht="23.25">
      <c r="A214" s="160">
        <v>648001</v>
      </c>
      <c r="B214" s="160">
        <v>208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spans="1:9" ht="23.25">
      <c r="A215" s="160">
        <v>649001</v>
      </c>
      <c r="B215" s="160">
        <v>209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spans="1:9" ht="23.25">
      <c r="A216" s="160">
        <v>650001</v>
      </c>
      <c r="B216" s="160">
        <v>210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spans="1:9" ht="23.25">
      <c r="A217" s="160">
        <v>651001</v>
      </c>
      <c r="B217" s="160">
        <v>211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spans="1:9" ht="23.25">
      <c r="A218" s="160">
        <v>652001</v>
      </c>
      <c r="B218" s="160">
        <v>212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spans="1:9" ht="23.25">
      <c r="A219" s="160">
        <v>653001</v>
      </c>
      <c r="B219" s="160">
        <v>213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spans="1:9" ht="23.25">
      <c r="A220" s="160">
        <v>654001</v>
      </c>
      <c r="B220" s="160">
        <v>214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spans="1:9" ht="23.25">
      <c r="A221" s="160">
        <v>655001</v>
      </c>
      <c r="B221" s="160">
        <v>215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spans="1:9" ht="23.25">
      <c r="A222" s="160">
        <v>656001</v>
      </c>
      <c r="B222" s="160">
        <v>216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spans="1:9" ht="23.25">
      <c r="A223" s="160">
        <v>657001</v>
      </c>
      <c r="B223" s="160">
        <v>217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spans="1:9" ht="23.25">
      <c r="A224" s="160">
        <v>658001</v>
      </c>
      <c r="B224" s="160">
        <v>218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spans="1:9" ht="23.25">
      <c r="A225" s="160">
        <v>659001</v>
      </c>
      <c r="B225" s="160">
        <v>219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spans="1:9" ht="23.25">
      <c r="A226" s="160">
        <v>660001</v>
      </c>
      <c r="B226" s="160">
        <v>220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spans="1:9" ht="23.25">
      <c r="A227" s="160">
        <v>661001</v>
      </c>
      <c r="B227" s="160">
        <v>221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spans="1:9" ht="23.25">
      <c r="A228" s="160">
        <v>662001</v>
      </c>
      <c r="B228" s="160">
        <v>222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spans="1:9" ht="23.25">
      <c r="A229" s="160">
        <v>663001</v>
      </c>
      <c r="B229" s="160">
        <v>223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spans="1:9" ht="23.25">
      <c r="A230" s="160">
        <v>664001</v>
      </c>
      <c r="B230" s="160">
        <v>224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spans="1:9" ht="23.25">
      <c r="A231" s="160">
        <v>665001</v>
      </c>
      <c r="B231" s="160">
        <v>225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spans="1:9" ht="23.25">
      <c r="A232" s="160">
        <v>666001</v>
      </c>
      <c r="B232" s="160">
        <v>226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spans="1:9" ht="23.25">
      <c r="A233" s="160">
        <v>667001</v>
      </c>
      <c r="B233" s="160">
        <v>227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spans="1:9" ht="23.25">
      <c r="A234" s="160">
        <v>668001</v>
      </c>
      <c r="B234" s="160">
        <v>228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spans="1:9" ht="23.25">
      <c r="A235" s="160">
        <v>669001</v>
      </c>
      <c r="B235" s="160">
        <v>229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spans="1:9" ht="23.25">
      <c r="A236" s="160">
        <v>670001</v>
      </c>
      <c r="B236" s="160">
        <v>230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spans="1:9" ht="23.25">
      <c r="A237" s="160">
        <v>671001</v>
      </c>
      <c r="B237" s="160">
        <v>231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spans="1:9" ht="23.25">
      <c r="A238" s="160">
        <v>672001</v>
      </c>
      <c r="B238" s="160">
        <v>232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spans="1:9" ht="23.25">
      <c r="A239" s="160">
        <v>673001</v>
      </c>
      <c r="B239" s="160">
        <v>233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spans="1:9" ht="23.25">
      <c r="A240" s="160">
        <v>674001</v>
      </c>
      <c r="B240" s="160">
        <v>234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spans="1:9" ht="23.25">
      <c r="A241" s="160">
        <v>675001</v>
      </c>
      <c r="B241" s="160">
        <v>235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spans="1:9" ht="23.25">
      <c r="A242" s="160">
        <v>676001</v>
      </c>
      <c r="B242" s="160">
        <v>236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spans="1:9" ht="23.25">
      <c r="A243" s="160">
        <v>677001</v>
      </c>
      <c r="B243" s="160">
        <v>237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spans="1:9" ht="23.25">
      <c r="A244" s="160">
        <v>678001</v>
      </c>
      <c r="B244" s="160">
        <v>238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spans="1:9" ht="23.25">
      <c r="A245" s="160">
        <v>194001</v>
      </c>
      <c r="B245" s="160">
        <v>239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spans="1:9" ht="23.25">
      <c r="A246" s="160">
        <v>701001</v>
      </c>
      <c r="B246" s="160">
        <v>240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spans="1:9" ht="23.25">
      <c r="A247" s="160">
        <v>702001</v>
      </c>
      <c r="B247" s="160">
        <v>241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spans="1:9" ht="23.25">
      <c r="A248" s="160">
        <v>703001</v>
      </c>
      <c r="B248" s="160">
        <v>242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spans="1:9" ht="23.25">
      <c r="A249" s="160">
        <v>250062</v>
      </c>
      <c r="B249" s="160">
        <v>243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spans="1:9" ht="23.25">
      <c r="A250" s="160">
        <v>250063</v>
      </c>
      <c r="B250" s="160">
        <v>244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spans="1:9" ht="23.25">
      <c r="A251" s="160">
        <v>429001</v>
      </c>
      <c r="B251" s="160">
        <v>245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spans="1:9" ht="23.25">
      <c r="A252" s="160">
        <v>145001</v>
      </c>
      <c r="B252" s="160">
        <v>246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spans="1:9" ht="23.25">
      <c r="A253" s="160">
        <v>170001</v>
      </c>
      <c r="B253" s="160">
        <v>247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spans="1:9" ht="23.25">
      <c r="A254" s="160">
        <v>171001</v>
      </c>
      <c r="B254" s="160">
        <v>248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spans="1:9" ht="23.25">
      <c r="A255" s="160">
        <v>156001</v>
      </c>
      <c r="B255" s="160">
        <v>249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spans="1:9" ht="23.25">
      <c r="A256" s="162">
        <v>177001</v>
      </c>
      <c r="B256" s="162">
        <v>250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spans="1:9" ht="23.25">
      <c r="A257" s="162">
        <v>302001</v>
      </c>
      <c r="B257" s="162">
        <v>251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spans="1:9" ht="23.25">
      <c r="A258" s="162">
        <v>313001</v>
      </c>
      <c r="B258" s="162">
        <v>252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6" sqref="B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508</v>
      </c>
      <c r="B1" s="21"/>
      <c r="C1" s="21"/>
      <c r="D1" s="21"/>
      <c r="E1" s="21"/>
      <c r="F1" s="21"/>
    </row>
    <row r="2" spans="1:11" ht="40.5" customHeight="1">
      <c r="A2" s="180" t="s">
        <v>509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181" t="s">
        <v>316</v>
      </c>
      <c r="B4" s="173" t="s">
        <v>318</v>
      </c>
      <c r="C4" s="173" t="s">
        <v>495</v>
      </c>
      <c r="D4" s="173" t="s">
        <v>485</v>
      </c>
      <c r="E4" s="173" t="s">
        <v>486</v>
      </c>
      <c r="F4" s="173" t="s">
        <v>487</v>
      </c>
      <c r="G4" s="173" t="s">
        <v>488</v>
      </c>
      <c r="H4" s="173"/>
      <c r="I4" s="173" t="s">
        <v>489</v>
      </c>
      <c r="J4" s="173" t="s">
        <v>490</v>
      </c>
      <c r="K4" s="173" t="s">
        <v>493</v>
      </c>
    </row>
    <row r="5" spans="1:11" s="19" customFormat="1" ht="57" customHeight="1">
      <c r="A5" s="181"/>
      <c r="B5" s="173"/>
      <c r="C5" s="173"/>
      <c r="D5" s="173"/>
      <c r="E5" s="173"/>
      <c r="F5" s="173"/>
      <c r="G5" s="22" t="s">
        <v>501</v>
      </c>
      <c r="H5" s="22" t="s">
        <v>510</v>
      </c>
      <c r="I5" s="173"/>
      <c r="J5" s="173"/>
      <c r="K5" s="173"/>
    </row>
    <row r="6" spans="1:11" ht="30" customHeight="1">
      <c r="A6" s="23" t="s">
        <v>318</v>
      </c>
      <c r="B6" s="24" t="s">
        <v>511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48" customHeight="1">
      <c r="A7" s="25" t="s">
        <v>512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48" customHeight="1">
      <c r="A8" s="25" t="s">
        <v>513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49.5" customHeight="1">
      <c r="A9" s="25" t="s">
        <v>514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I12" sqref="I12"/>
    </sheetView>
  </sheetViews>
  <sheetFormatPr defaultColWidth="1.12109375" defaultRowHeight="14.25"/>
  <cols>
    <col min="1" max="1" width="19.00390625" style="6" customWidth="1"/>
    <col min="2" max="2" width="24.25390625" style="6" customWidth="1"/>
    <col min="3" max="6" width="19.50390625" style="6" customWidth="1"/>
    <col min="7" max="7" width="9.00390625" style="6" customWidth="1"/>
    <col min="8" max="8" width="15.00390625" style="6" customWidth="1"/>
    <col min="9" max="9" width="14.75390625" style="6" customWidth="1"/>
    <col min="10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ht="21" customHeight="1">
      <c r="A1" s="7" t="s">
        <v>515</v>
      </c>
    </row>
    <row r="2" spans="1:11" s="5" customFormat="1" ht="14.25">
      <c r="A2" s="8" t="s">
        <v>516</v>
      </c>
      <c r="B2" s="182" t="s">
        <v>517</v>
      </c>
      <c r="C2" s="183"/>
      <c r="D2" s="183"/>
      <c r="E2" s="183"/>
      <c r="F2" s="183"/>
      <c r="G2" s="183"/>
      <c r="H2" s="183"/>
      <c r="I2" s="183"/>
      <c r="J2" s="183"/>
      <c r="K2" s="184"/>
    </row>
    <row r="3" spans="1:11" s="5" customFormat="1" ht="22.5">
      <c r="A3" s="185" t="s">
        <v>518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2" s="5" customFormat="1" ht="25.5" customHeight="1">
      <c r="A4" s="188" t="s">
        <v>519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  <c r="L4" s="15"/>
    </row>
    <row r="5" spans="1:12" s="5" customFormat="1" ht="45" customHeight="1">
      <c r="A5" s="191" t="s">
        <v>520</v>
      </c>
      <c r="B5" s="192"/>
      <c r="C5" s="193" t="s">
        <v>521</v>
      </c>
      <c r="D5" s="193"/>
      <c r="E5" s="193"/>
      <c r="F5" s="193"/>
      <c r="G5" s="193"/>
      <c r="H5" s="193"/>
      <c r="I5" s="193"/>
      <c r="J5" s="194" t="s">
        <v>522</v>
      </c>
      <c r="K5" s="195"/>
      <c r="L5" s="15"/>
    </row>
    <row r="6" spans="1:12" s="5" customFormat="1" ht="30" customHeight="1">
      <c r="A6" s="210" t="s">
        <v>523</v>
      </c>
      <c r="B6" s="210"/>
      <c r="C6" s="208" t="s">
        <v>524</v>
      </c>
      <c r="D6" s="196" t="s">
        <v>338</v>
      </c>
      <c r="E6" s="196"/>
      <c r="F6" s="196"/>
      <c r="G6" s="196"/>
      <c r="H6" s="197" t="s">
        <v>339</v>
      </c>
      <c r="I6" s="197"/>
      <c r="J6" s="197"/>
      <c r="K6" s="197"/>
      <c r="L6" s="15"/>
    </row>
    <row r="7" spans="1:11" s="5" customFormat="1" ht="30" customHeight="1">
      <c r="A7" s="211"/>
      <c r="B7" s="211"/>
      <c r="C7" s="209"/>
      <c r="D7" s="9" t="s">
        <v>318</v>
      </c>
      <c r="E7" s="9" t="s">
        <v>525</v>
      </c>
      <c r="F7" s="9" t="s">
        <v>526</v>
      </c>
      <c r="G7" s="9" t="s">
        <v>527</v>
      </c>
      <c r="H7" s="9" t="s">
        <v>318</v>
      </c>
      <c r="I7" s="9" t="s">
        <v>525</v>
      </c>
      <c r="J7" s="9" t="s">
        <v>526</v>
      </c>
      <c r="K7" s="9" t="s">
        <v>527</v>
      </c>
    </row>
    <row r="8" spans="1:11" s="5" customFormat="1" ht="30" customHeight="1">
      <c r="A8" s="211"/>
      <c r="B8" s="211"/>
      <c r="C8" s="10">
        <v>43840044.32</v>
      </c>
      <c r="D8" s="11">
        <v>25080364.32</v>
      </c>
      <c r="E8" s="11">
        <v>25080364.32</v>
      </c>
      <c r="F8" s="11" t="s">
        <v>528</v>
      </c>
      <c r="G8" s="11" t="s">
        <v>528</v>
      </c>
      <c r="H8" s="11">
        <v>18759680</v>
      </c>
      <c r="I8" s="16">
        <v>18759680</v>
      </c>
      <c r="J8" s="11" t="s">
        <v>528</v>
      </c>
      <c r="K8" s="11" t="s">
        <v>528</v>
      </c>
    </row>
    <row r="9" spans="1:11" s="5" customFormat="1" ht="84" customHeight="1">
      <c r="A9" s="206" t="s">
        <v>529</v>
      </c>
      <c r="B9" s="12" t="s">
        <v>530</v>
      </c>
      <c r="C9" s="198" t="s">
        <v>531</v>
      </c>
      <c r="D9" s="198"/>
      <c r="E9" s="198"/>
      <c r="F9" s="198"/>
      <c r="G9" s="198"/>
      <c r="H9" s="198"/>
      <c r="I9" s="198"/>
      <c r="J9" s="198"/>
      <c r="K9" s="198"/>
    </row>
    <row r="10" spans="1:11" s="5" customFormat="1" ht="30" customHeight="1">
      <c r="A10" s="206"/>
      <c r="B10" s="199" t="s">
        <v>532</v>
      </c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 s="5" customFormat="1" ht="30" customHeight="1">
      <c r="A11" s="206"/>
      <c r="B11" s="13" t="s">
        <v>533</v>
      </c>
      <c r="C11" s="200" t="s">
        <v>534</v>
      </c>
      <c r="D11" s="201"/>
      <c r="E11" s="200" t="s">
        <v>535</v>
      </c>
      <c r="F11" s="202"/>
      <c r="G11" s="201"/>
      <c r="H11" s="13" t="s">
        <v>536</v>
      </c>
      <c r="I11" s="13" t="s">
        <v>537</v>
      </c>
      <c r="J11" s="13" t="s">
        <v>538</v>
      </c>
      <c r="K11" s="13" t="s">
        <v>539</v>
      </c>
    </row>
    <row r="12" spans="1:11" s="5" customFormat="1" ht="30.75" customHeight="1">
      <c r="A12" s="207"/>
      <c r="B12" s="14" t="s">
        <v>540</v>
      </c>
      <c r="C12" s="203" t="s">
        <v>541</v>
      </c>
      <c r="D12" s="204"/>
      <c r="E12" s="205" t="s">
        <v>542</v>
      </c>
      <c r="F12" s="205"/>
      <c r="G12" s="205" t="s">
        <v>528</v>
      </c>
      <c r="H12" s="14" t="s">
        <v>543</v>
      </c>
      <c r="I12" s="14" t="s">
        <v>544</v>
      </c>
      <c r="J12" s="17" t="s">
        <v>545</v>
      </c>
      <c r="K12" s="18" t="s">
        <v>546</v>
      </c>
    </row>
    <row r="13" spans="1:11" s="5" customFormat="1" ht="30.75" customHeight="1">
      <c r="A13" s="207"/>
      <c r="B13" s="14" t="s">
        <v>540</v>
      </c>
      <c r="C13" s="203" t="s">
        <v>541</v>
      </c>
      <c r="D13" s="204"/>
      <c r="E13" s="205" t="s">
        <v>547</v>
      </c>
      <c r="F13" s="205"/>
      <c r="G13" s="205"/>
      <c r="H13" s="14" t="s">
        <v>543</v>
      </c>
      <c r="I13" s="14" t="s">
        <v>548</v>
      </c>
      <c r="J13" s="17" t="s">
        <v>549</v>
      </c>
      <c r="K13" s="18" t="s">
        <v>546</v>
      </c>
    </row>
    <row r="14" spans="1:11" s="5" customFormat="1" ht="30.75" customHeight="1">
      <c r="A14" s="207"/>
      <c r="B14" s="14" t="s">
        <v>540</v>
      </c>
      <c r="C14" s="203" t="s">
        <v>541</v>
      </c>
      <c r="D14" s="204"/>
      <c r="E14" s="205" t="s">
        <v>550</v>
      </c>
      <c r="F14" s="205"/>
      <c r="G14" s="205"/>
      <c r="H14" s="14" t="s">
        <v>543</v>
      </c>
      <c r="I14" s="14" t="s">
        <v>551</v>
      </c>
      <c r="J14" s="17" t="s">
        <v>549</v>
      </c>
      <c r="K14" s="18" t="s">
        <v>546</v>
      </c>
    </row>
    <row r="15" spans="1:11" s="5" customFormat="1" ht="30.75" customHeight="1">
      <c r="A15" s="207"/>
      <c r="B15" s="14" t="s">
        <v>540</v>
      </c>
      <c r="C15" s="203" t="s">
        <v>541</v>
      </c>
      <c r="D15" s="204"/>
      <c r="E15" s="205" t="s">
        <v>552</v>
      </c>
      <c r="F15" s="205"/>
      <c r="G15" s="205"/>
      <c r="H15" s="14" t="s">
        <v>543</v>
      </c>
      <c r="I15" s="14" t="s">
        <v>553</v>
      </c>
      <c r="J15" s="17" t="s">
        <v>549</v>
      </c>
      <c r="K15" s="18" t="s">
        <v>554</v>
      </c>
    </row>
    <row r="16" spans="1:11" s="5" customFormat="1" ht="30.75" customHeight="1">
      <c r="A16" s="207"/>
      <c r="B16" s="14" t="s">
        <v>540</v>
      </c>
      <c r="C16" s="203" t="s">
        <v>541</v>
      </c>
      <c r="D16" s="204"/>
      <c r="E16" s="205" t="s">
        <v>555</v>
      </c>
      <c r="F16" s="205"/>
      <c r="G16" s="205"/>
      <c r="H16" s="14" t="s">
        <v>543</v>
      </c>
      <c r="I16" s="14" t="s">
        <v>556</v>
      </c>
      <c r="J16" s="17" t="s">
        <v>545</v>
      </c>
      <c r="K16" s="18" t="s">
        <v>554</v>
      </c>
    </row>
    <row r="17" spans="1:11" s="5" customFormat="1" ht="30.75" customHeight="1">
      <c r="A17" s="207"/>
      <c r="B17" s="14" t="s">
        <v>540</v>
      </c>
      <c r="C17" s="203" t="s">
        <v>557</v>
      </c>
      <c r="D17" s="204"/>
      <c r="E17" s="205" t="s">
        <v>558</v>
      </c>
      <c r="F17" s="205"/>
      <c r="G17" s="205"/>
      <c r="H17" s="14" t="s">
        <v>559</v>
      </c>
      <c r="I17" s="14" t="s">
        <v>560</v>
      </c>
      <c r="J17" s="17" t="s">
        <v>549</v>
      </c>
      <c r="K17" s="18" t="s">
        <v>561</v>
      </c>
    </row>
    <row r="18" spans="1:11" ht="30.75" customHeight="1">
      <c r="A18" s="207"/>
      <c r="B18" s="14" t="s">
        <v>540</v>
      </c>
      <c r="C18" s="203" t="s">
        <v>557</v>
      </c>
      <c r="D18" s="204"/>
      <c r="E18" s="205" t="s">
        <v>562</v>
      </c>
      <c r="F18" s="205"/>
      <c r="G18" s="205"/>
      <c r="H18" s="14" t="s">
        <v>559</v>
      </c>
      <c r="I18" s="14" t="s">
        <v>560</v>
      </c>
      <c r="J18" s="17" t="s">
        <v>549</v>
      </c>
      <c r="K18" s="18" t="s">
        <v>561</v>
      </c>
    </row>
    <row r="19" spans="1:11" ht="30.75" customHeight="1">
      <c r="A19" s="207"/>
      <c r="B19" s="14" t="s">
        <v>540</v>
      </c>
      <c r="C19" s="203" t="s">
        <v>557</v>
      </c>
      <c r="D19" s="204"/>
      <c r="E19" s="205" t="s">
        <v>563</v>
      </c>
      <c r="F19" s="205"/>
      <c r="G19" s="205"/>
      <c r="H19" s="14" t="s">
        <v>543</v>
      </c>
      <c r="I19" s="14" t="s">
        <v>564</v>
      </c>
      <c r="J19" s="17" t="s">
        <v>549</v>
      </c>
      <c r="K19" s="18" t="s">
        <v>546</v>
      </c>
    </row>
    <row r="20" spans="1:11" ht="30.75" customHeight="1">
      <c r="A20" s="207"/>
      <c r="B20" s="14" t="s">
        <v>540</v>
      </c>
      <c r="C20" s="203" t="s">
        <v>557</v>
      </c>
      <c r="D20" s="204"/>
      <c r="E20" s="205" t="s">
        <v>565</v>
      </c>
      <c r="F20" s="205"/>
      <c r="G20" s="205"/>
      <c r="H20" s="14" t="s">
        <v>543</v>
      </c>
      <c r="I20" s="14" t="s">
        <v>566</v>
      </c>
      <c r="J20" s="17" t="s">
        <v>549</v>
      </c>
      <c r="K20" s="18" t="s">
        <v>546</v>
      </c>
    </row>
    <row r="21" spans="1:11" ht="30.75" customHeight="1">
      <c r="A21" s="207"/>
      <c r="B21" s="14" t="s">
        <v>540</v>
      </c>
      <c r="C21" s="203" t="s">
        <v>557</v>
      </c>
      <c r="D21" s="204"/>
      <c r="E21" s="205" t="s">
        <v>567</v>
      </c>
      <c r="F21" s="205"/>
      <c r="G21" s="205"/>
      <c r="H21" s="14" t="s">
        <v>568</v>
      </c>
      <c r="I21" s="14" t="s">
        <v>569</v>
      </c>
      <c r="J21" s="17" t="s">
        <v>549</v>
      </c>
      <c r="K21" s="18" t="s">
        <v>561</v>
      </c>
    </row>
    <row r="22" spans="1:11" ht="79.5" customHeight="1">
      <c r="A22" s="12" t="s">
        <v>570</v>
      </c>
      <c r="B22" s="198" t="s">
        <v>528</v>
      </c>
      <c r="C22" s="198"/>
      <c r="D22" s="198"/>
      <c r="E22" s="198"/>
      <c r="F22" s="198"/>
      <c r="G22" s="198"/>
      <c r="H22" s="198"/>
      <c r="I22" s="198"/>
      <c r="J22" s="198"/>
      <c r="K22" s="198"/>
    </row>
  </sheetData>
  <sheetProtection/>
  <mergeCells count="36">
    <mergeCell ref="C21:D21"/>
    <mergeCell ref="E21:G21"/>
    <mergeCell ref="B22:K22"/>
    <mergeCell ref="A9:A21"/>
    <mergeCell ref="C6:C7"/>
    <mergeCell ref="A6:B8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D6:G6"/>
    <mergeCell ref="H6:K6"/>
    <mergeCell ref="C9:K9"/>
    <mergeCell ref="B10:K10"/>
    <mergeCell ref="C11:D11"/>
    <mergeCell ref="E11:G11"/>
    <mergeCell ref="B2:K2"/>
    <mergeCell ref="A3:K3"/>
    <mergeCell ref="A4:K4"/>
    <mergeCell ref="A5:B5"/>
    <mergeCell ref="C5:I5"/>
    <mergeCell ref="J5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5"/>
  <sheetViews>
    <sheetView workbookViewId="0" topLeftCell="A1">
      <selection activeCell="A1" sqref="A1:H1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ht="28.5" customHeight="1">
      <c r="A1" s="212" t="s">
        <v>571</v>
      </c>
      <c r="B1" s="212"/>
      <c r="C1" s="212"/>
      <c r="D1" s="212"/>
      <c r="E1" s="212"/>
      <c r="F1" s="212"/>
      <c r="G1" s="212"/>
      <c r="H1" s="212"/>
    </row>
    <row r="2" spans="1:8" ht="39.75" customHeight="1">
      <c r="A2" s="213" t="s">
        <v>572</v>
      </c>
      <c r="B2" s="213"/>
      <c r="C2" s="213"/>
      <c r="D2" s="213"/>
      <c r="E2" s="213"/>
      <c r="F2" s="213"/>
      <c r="G2" s="213"/>
      <c r="H2" s="213"/>
    </row>
    <row r="3" spans="1:8" ht="14.25" customHeight="1">
      <c r="A3" s="2"/>
      <c r="B3" s="2"/>
      <c r="C3" s="2"/>
      <c r="D3" s="2"/>
      <c r="E3" s="2"/>
      <c r="F3" s="2"/>
      <c r="G3" s="214" t="s">
        <v>313</v>
      </c>
      <c r="H3" s="214"/>
    </row>
    <row r="4" spans="1:8" ht="22.5" customHeight="1">
      <c r="A4" s="3" t="s">
        <v>573</v>
      </c>
      <c r="B4" s="215" t="s">
        <v>574</v>
      </c>
      <c r="C4" s="215"/>
      <c r="D4" s="215"/>
      <c r="E4" s="215"/>
      <c r="F4" s="215"/>
      <c r="G4" s="215"/>
      <c r="H4" s="215"/>
    </row>
    <row r="5" spans="1:8" ht="22.5" customHeight="1">
      <c r="A5" s="3" t="s">
        <v>575</v>
      </c>
      <c r="B5" s="216" t="s">
        <v>521</v>
      </c>
      <c r="C5" s="216"/>
      <c r="D5" s="216" t="s">
        <v>576</v>
      </c>
      <c r="E5" s="216"/>
      <c r="F5" s="216" t="s">
        <v>577</v>
      </c>
      <c r="G5" s="216"/>
      <c r="H5" s="216"/>
    </row>
    <row r="6" spans="1:8" ht="22.5" customHeight="1">
      <c r="A6" s="3" t="s">
        <v>578</v>
      </c>
      <c r="B6" s="216">
        <v>104.2</v>
      </c>
      <c r="C6" s="216"/>
      <c r="D6" s="216" t="s">
        <v>579</v>
      </c>
      <c r="E6" s="216"/>
      <c r="F6" s="216" t="s">
        <v>580</v>
      </c>
      <c r="G6" s="216"/>
      <c r="H6" s="216"/>
    </row>
    <row r="7" spans="1:8" ht="22.5" customHeight="1">
      <c r="A7" s="3" t="s">
        <v>581</v>
      </c>
      <c r="B7" s="216" t="s">
        <v>582</v>
      </c>
      <c r="C7" s="216"/>
      <c r="D7" s="216" t="s">
        <v>583</v>
      </c>
      <c r="E7" s="216"/>
      <c r="F7" s="216" t="s">
        <v>584</v>
      </c>
      <c r="G7" s="216"/>
      <c r="H7" s="216"/>
    </row>
    <row r="8" spans="1:8" ht="57" customHeight="1">
      <c r="A8" s="3" t="s">
        <v>585</v>
      </c>
      <c r="B8" s="215" t="s">
        <v>586</v>
      </c>
      <c r="C8" s="215"/>
      <c r="D8" s="215"/>
      <c r="E8" s="215"/>
      <c r="F8" s="215"/>
      <c r="G8" s="215"/>
      <c r="H8" s="215"/>
    </row>
    <row r="9" spans="1:8" ht="57" customHeight="1">
      <c r="A9" s="3" t="s">
        <v>587</v>
      </c>
      <c r="B9" s="215" t="s">
        <v>588</v>
      </c>
      <c r="C9" s="215"/>
      <c r="D9" s="215"/>
      <c r="E9" s="215"/>
      <c r="F9" s="215"/>
      <c r="G9" s="215"/>
      <c r="H9" s="215"/>
    </row>
    <row r="10" spans="1:8" ht="22.5" customHeight="1">
      <c r="A10" s="216" t="s">
        <v>589</v>
      </c>
      <c r="B10" s="3" t="s">
        <v>533</v>
      </c>
      <c r="C10" s="3" t="s">
        <v>534</v>
      </c>
      <c r="D10" s="3" t="s">
        <v>590</v>
      </c>
      <c r="E10" s="3" t="s">
        <v>591</v>
      </c>
      <c r="F10" s="3" t="s">
        <v>592</v>
      </c>
      <c r="G10" s="3" t="s">
        <v>593</v>
      </c>
      <c r="H10" s="3" t="s">
        <v>539</v>
      </c>
    </row>
    <row r="11" spans="1:8" ht="22.5" customHeight="1">
      <c r="A11" s="216"/>
      <c r="B11" s="3" t="s">
        <v>594</v>
      </c>
      <c r="C11" s="3" t="s">
        <v>541</v>
      </c>
      <c r="D11" s="4" t="s">
        <v>595</v>
      </c>
      <c r="E11" s="3" t="s">
        <v>596</v>
      </c>
      <c r="F11" s="3" t="s">
        <v>559</v>
      </c>
      <c r="G11" s="3" t="s">
        <v>597</v>
      </c>
      <c r="H11" s="3" t="s">
        <v>598</v>
      </c>
    </row>
    <row r="12" spans="1:8" ht="22.5" customHeight="1">
      <c r="A12" s="216"/>
      <c r="B12" s="3" t="s">
        <v>594</v>
      </c>
      <c r="C12" s="3" t="s">
        <v>541</v>
      </c>
      <c r="D12" s="4" t="s">
        <v>599</v>
      </c>
      <c r="E12" s="3" t="s">
        <v>600</v>
      </c>
      <c r="F12" s="3" t="s">
        <v>543</v>
      </c>
      <c r="G12" s="3" t="s">
        <v>601</v>
      </c>
      <c r="H12" s="3" t="s">
        <v>554</v>
      </c>
    </row>
    <row r="13" spans="1:8" ht="22.5" customHeight="1">
      <c r="A13" s="216"/>
      <c r="B13" s="3" t="s">
        <v>602</v>
      </c>
      <c r="C13" s="3" t="s">
        <v>603</v>
      </c>
      <c r="D13" s="4" t="s">
        <v>604</v>
      </c>
      <c r="E13" s="3" t="s">
        <v>605</v>
      </c>
      <c r="F13" s="3" t="s">
        <v>559</v>
      </c>
      <c r="G13" s="3" t="s">
        <v>606</v>
      </c>
      <c r="H13" s="3" t="s">
        <v>598</v>
      </c>
    </row>
    <row r="14" spans="1:8" ht="22.5" customHeight="1">
      <c r="A14" s="216"/>
      <c r="B14" s="3" t="s">
        <v>602</v>
      </c>
      <c r="C14" s="3" t="s">
        <v>607</v>
      </c>
      <c r="D14" s="4" t="s">
        <v>608</v>
      </c>
      <c r="E14" s="3" t="s">
        <v>544</v>
      </c>
      <c r="F14" s="3" t="s">
        <v>543</v>
      </c>
      <c r="G14" s="3" t="s">
        <v>609</v>
      </c>
      <c r="H14" s="3" t="s">
        <v>554</v>
      </c>
    </row>
    <row r="15" spans="1:8" ht="22.5" customHeight="1">
      <c r="A15" s="216"/>
      <c r="B15" s="3" t="s">
        <v>610</v>
      </c>
      <c r="C15" s="3" t="s">
        <v>611</v>
      </c>
      <c r="D15" s="4" t="s">
        <v>612</v>
      </c>
      <c r="E15" s="3" t="s">
        <v>613</v>
      </c>
      <c r="F15" s="3" t="s">
        <v>543</v>
      </c>
      <c r="G15" s="3" t="s">
        <v>549</v>
      </c>
      <c r="H15" s="3" t="s">
        <v>598</v>
      </c>
    </row>
    <row r="16" spans="1:8" ht="14.25" customHeight="1">
      <c r="A16" s="217"/>
      <c r="B16" s="217"/>
      <c r="C16" s="217"/>
      <c r="D16" s="217"/>
      <c r="E16" s="217"/>
      <c r="F16" s="217"/>
      <c r="G16" s="217"/>
      <c r="H16" s="217"/>
    </row>
    <row r="17" spans="1:8" ht="39.75" customHeight="1">
      <c r="A17" s="213" t="s">
        <v>572</v>
      </c>
      <c r="B17" s="213"/>
      <c r="C17" s="213"/>
      <c r="D17" s="213"/>
      <c r="E17" s="213"/>
      <c r="F17" s="213"/>
      <c r="G17" s="213"/>
      <c r="H17" s="213"/>
    </row>
    <row r="18" spans="1:8" ht="14.25" customHeight="1">
      <c r="A18" s="2"/>
      <c r="B18" s="2"/>
      <c r="C18" s="2"/>
      <c r="D18" s="2"/>
      <c r="E18" s="2"/>
      <c r="F18" s="2"/>
      <c r="G18" s="214" t="s">
        <v>313</v>
      </c>
      <c r="H18" s="214"/>
    </row>
    <row r="19" spans="1:8" ht="22.5" customHeight="1">
      <c r="A19" s="3" t="s">
        <v>573</v>
      </c>
      <c r="B19" s="215" t="s">
        <v>614</v>
      </c>
      <c r="C19" s="215"/>
      <c r="D19" s="215"/>
      <c r="E19" s="215"/>
      <c r="F19" s="215"/>
      <c r="G19" s="215"/>
      <c r="H19" s="215"/>
    </row>
    <row r="20" spans="1:8" ht="22.5" customHeight="1">
      <c r="A20" s="3" t="s">
        <v>575</v>
      </c>
      <c r="B20" s="216" t="s">
        <v>521</v>
      </c>
      <c r="C20" s="216"/>
      <c r="D20" s="216" t="s">
        <v>576</v>
      </c>
      <c r="E20" s="216"/>
      <c r="F20" s="216" t="s">
        <v>577</v>
      </c>
      <c r="G20" s="216"/>
      <c r="H20" s="216"/>
    </row>
    <row r="21" spans="1:8" ht="22.5" customHeight="1">
      <c r="A21" s="3" t="s">
        <v>578</v>
      </c>
      <c r="B21" s="216">
        <v>280</v>
      </c>
      <c r="C21" s="216"/>
      <c r="D21" s="216" t="s">
        <v>579</v>
      </c>
      <c r="E21" s="216"/>
      <c r="F21" s="216" t="s">
        <v>580</v>
      </c>
      <c r="G21" s="216"/>
      <c r="H21" s="216"/>
    </row>
    <row r="22" spans="1:8" ht="22.5" customHeight="1">
      <c r="A22" s="3" t="s">
        <v>581</v>
      </c>
      <c r="B22" s="216" t="s">
        <v>582</v>
      </c>
      <c r="C22" s="216"/>
      <c r="D22" s="216" t="s">
        <v>583</v>
      </c>
      <c r="E22" s="216"/>
      <c r="F22" s="216" t="s">
        <v>615</v>
      </c>
      <c r="G22" s="216"/>
      <c r="H22" s="216"/>
    </row>
    <row r="23" spans="1:8" ht="57" customHeight="1">
      <c r="A23" s="3" t="s">
        <v>585</v>
      </c>
      <c r="B23" s="215" t="s">
        <v>616</v>
      </c>
      <c r="C23" s="215"/>
      <c r="D23" s="215"/>
      <c r="E23" s="215"/>
      <c r="F23" s="215"/>
      <c r="G23" s="215"/>
      <c r="H23" s="215"/>
    </row>
    <row r="24" spans="1:8" ht="57" customHeight="1">
      <c r="A24" s="3" t="s">
        <v>587</v>
      </c>
      <c r="B24" s="215" t="s">
        <v>616</v>
      </c>
      <c r="C24" s="215"/>
      <c r="D24" s="215"/>
      <c r="E24" s="215"/>
      <c r="F24" s="215"/>
      <c r="G24" s="215"/>
      <c r="H24" s="215"/>
    </row>
    <row r="25" spans="1:8" ht="22.5" customHeight="1">
      <c r="A25" s="216" t="s">
        <v>589</v>
      </c>
      <c r="B25" s="3" t="s">
        <v>533</v>
      </c>
      <c r="C25" s="3" t="s">
        <v>534</v>
      </c>
      <c r="D25" s="3" t="s">
        <v>590</v>
      </c>
      <c r="E25" s="3" t="s">
        <v>591</v>
      </c>
      <c r="F25" s="3" t="s">
        <v>592</v>
      </c>
      <c r="G25" s="3" t="s">
        <v>593</v>
      </c>
      <c r="H25" s="3" t="s">
        <v>539</v>
      </c>
    </row>
    <row r="26" spans="1:8" ht="22.5" customHeight="1">
      <c r="A26" s="216"/>
      <c r="B26" s="3" t="s">
        <v>594</v>
      </c>
      <c r="C26" s="3" t="s">
        <v>617</v>
      </c>
      <c r="D26" s="4" t="s">
        <v>618</v>
      </c>
      <c r="E26" s="3" t="s">
        <v>605</v>
      </c>
      <c r="F26" s="3" t="s">
        <v>543</v>
      </c>
      <c r="G26" s="3" t="s">
        <v>619</v>
      </c>
      <c r="H26" s="3" t="s">
        <v>598</v>
      </c>
    </row>
    <row r="27" spans="1:8" ht="22.5" customHeight="1">
      <c r="A27" s="216"/>
      <c r="B27" s="3" t="s">
        <v>594</v>
      </c>
      <c r="C27" s="3" t="s">
        <v>620</v>
      </c>
      <c r="D27" s="4" t="s">
        <v>621</v>
      </c>
      <c r="E27" s="3" t="s">
        <v>613</v>
      </c>
      <c r="F27" s="3" t="s">
        <v>543</v>
      </c>
      <c r="G27" s="3" t="s">
        <v>549</v>
      </c>
      <c r="H27" s="3" t="s">
        <v>598</v>
      </c>
    </row>
    <row r="28" spans="1:8" ht="22.5" customHeight="1">
      <c r="A28" s="216"/>
      <c r="B28" s="3" t="s">
        <v>602</v>
      </c>
      <c r="C28" s="3" t="s">
        <v>607</v>
      </c>
      <c r="D28" s="4" t="s">
        <v>622</v>
      </c>
      <c r="E28" s="3" t="s">
        <v>613</v>
      </c>
      <c r="F28" s="3" t="s">
        <v>543</v>
      </c>
      <c r="G28" s="3" t="s">
        <v>549</v>
      </c>
      <c r="H28" s="3" t="s">
        <v>554</v>
      </c>
    </row>
    <row r="29" spans="1:8" ht="22.5" customHeight="1">
      <c r="A29" s="216"/>
      <c r="B29" s="3" t="s">
        <v>602</v>
      </c>
      <c r="C29" s="3" t="s">
        <v>607</v>
      </c>
      <c r="D29" s="4" t="s">
        <v>623</v>
      </c>
      <c r="E29" s="3" t="s">
        <v>624</v>
      </c>
      <c r="F29" s="3" t="s">
        <v>543</v>
      </c>
      <c r="G29" s="3" t="s">
        <v>549</v>
      </c>
      <c r="H29" s="3" t="s">
        <v>554</v>
      </c>
    </row>
    <row r="30" spans="1:8" ht="22.5" customHeight="1">
      <c r="A30" s="216"/>
      <c r="B30" s="3" t="s">
        <v>610</v>
      </c>
      <c r="C30" s="3" t="s">
        <v>611</v>
      </c>
      <c r="D30" s="4" t="s">
        <v>625</v>
      </c>
      <c r="E30" s="3" t="s">
        <v>613</v>
      </c>
      <c r="F30" s="3" t="s">
        <v>543</v>
      </c>
      <c r="G30" s="3" t="s">
        <v>549</v>
      </c>
      <c r="H30" s="3" t="s">
        <v>598</v>
      </c>
    </row>
    <row r="31" spans="1:8" ht="14.25" customHeight="1">
      <c r="A31" s="217"/>
      <c r="B31" s="217"/>
      <c r="C31" s="217"/>
      <c r="D31" s="217"/>
      <c r="E31" s="217"/>
      <c r="F31" s="217"/>
      <c r="G31" s="217"/>
      <c r="H31" s="217"/>
    </row>
    <row r="32" spans="1:8" ht="39.75" customHeight="1">
      <c r="A32" s="213" t="s">
        <v>572</v>
      </c>
      <c r="B32" s="213"/>
      <c r="C32" s="213"/>
      <c r="D32" s="213"/>
      <c r="E32" s="213"/>
      <c r="F32" s="213"/>
      <c r="G32" s="213"/>
      <c r="H32" s="213"/>
    </row>
    <row r="33" spans="1:8" ht="14.25" customHeight="1">
      <c r="A33" s="2"/>
      <c r="B33" s="2"/>
      <c r="C33" s="2"/>
      <c r="D33" s="2"/>
      <c r="E33" s="2"/>
      <c r="F33" s="2"/>
      <c r="G33" s="214" t="s">
        <v>313</v>
      </c>
      <c r="H33" s="214"/>
    </row>
    <row r="34" spans="1:8" ht="22.5" customHeight="1">
      <c r="A34" s="3" t="s">
        <v>573</v>
      </c>
      <c r="B34" s="215" t="s">
        <v>626</v>
      </c>
      <c r="C34" s="215"/>
      <c r="D34" s="215"/>
      <c r="E34" s="215"/>
      <c r="F34" s="215"/>
      <c r="G34" s="215"/>
      <c r="H34" s="215"/>
    </row>
    <row r="35" spans="1:8" ht="22.5" customHeight="1">
      <c r="A35" s="3" t="s">
        <v>575</v>
      </c>
      <c r="B35" s="216" t="s">
        <v>521</v>
      </c>
      <c r="C35" s="216"/>
      <c r="D35" s="216" t="s">
        <v>576</v>
      </c>
      <c r="E35" s="216"/>
      <c r="F35" s="216" t="s">
        <v>577</v>
      </c>
      <c r="G35" s="216"/>
      <c r="H35" s="216"/>
    </row>
    <row r="36" spans="1:8" ht="22.5" customHeight="1">
      <c r="A36" s="3" t="s">
        <v>578</v>
      </c>
      <c r="B36" s="216">
        <v>42.6</v>
      </c>
      <c r="C36" s="216"/>
      <c r="D36" s="216" t="s">
        <v>579</v>
      </c>
      <c r="E36" s="216"/>
      <c r="F36" s="216" t="s">
        <v>580</v>
      </c>
      <c r="G36" s="216"/>
      <c r="H36" s="216"/>
    </row>
    <row r="37" spans="1:8" ht="22.5" customHeight="1">
      <c r="A37" s="3" t="s">
        <v>581</v>
      </c>
      <c r="B37" s="216" t="s">
        <v>582</v>
      </c>
      <c r="C37" s="216"/>
      <c r="D37" s="216" t="s">
        <v>583</v>
      </c>
      <c r="E37" s="216"/>
      <c r="F37" s="216" t="s">
        <v>584</v>
      </c>
      <c r="G37" s="216"/>
      <c r="H37" s="216"/>
    </row>
    <row r="38" spans="1:8" ht="57" customHeight="1">
      <c r="A38" s="3" t="s">
        <v>585</v>
      </c>
      <c r="B38" s="215" t="s">
        <v>627</v>
      </c>
      <c r="C38" s="215"/>
      <c r="D38" s="215"/>
      <c r="E38" s="215"/>
      <c r="F38" s="215"/>
      <c r="G38" s="215"/>
      <c r="H38" s="215"/>
    </row>
    <row r="39" spans="1:8" ht="57" customHeight="1">
      <c r="A39" s="3" t="s">
        <v>587</v>
      </c>
      <c r="B39" s="215" t="s">
        <v>628</v>
      </c>
      <c r="C39" s="215"/>
      <c r="D39" s="215"/>
      <c r="E39" s="215"/>
      <c r="F39" s="215"/>
      <c r="G39" s="215"/>
      <c r="H39" s="215"/>
    </row>
    <row r="40" spans="1:8" ht="22.5" customHeight="1">
      <c r="A40" s="216" t="s">
        <v>589</v>
      </c>
      <c r="B40" s="3" t="s">
        <v>533</v>
      </c>
      <c r="C40" s="3" t="s">
        <v>534</v>
      </c>
      <c r="D40" s="3" t="s">
        <v>590</v>
      </c>
      <c r="E40" s="3" t="s">
        <v>591</v>
      </c>
      <c r="F40" s="3" t="s">
        <v>592</v>
      </c>
      <c r="G40" s="3" t="s">
        <v>593</v>
      </c>
      <c r="H40" s="3" t="s">
        <v>539</v>
      </c>
    </row>
    <row r="41" spans="1:8" ht="22.5" customHeight="1">
      <c r="A41" s="216"/>
      <c r="B41" s="3" t="s">
        <v>594</v>
      </c>
      <c r="C41" s="3" t="s">
        <v>541</v>
      </c>
      <c r="D41" s="4" t="s">
        <v>629</v>
      </c>
      <c r="E41" s="3" t="s">
        <v>630</v>
      </c>
      <c r="F41" s="3" t="s">
        <v>543</v>
      </c>
      <c r="G41" s="3" t="s">
        <v>631</v>
      </c>
      <c r="H41" s="3" t="s">
        <v>598</v>
      </c>
    </row>
    <row r="42" spans="1:8" ht="22.5" customHeight="1">
      <c r="A42" s="216"/>
      <c r="B42" s="3" t="s">
        <v>594</v>
      </c>
      <c r="C42" s="3" t="s">
        <v>557</v>
      </c>
      <c r="D42" s="4" t="s">
        <v>632</v>
      </c>
      <c r="E42" s="3" t="s">
        <v>613</v>
      </c>
      <c r="F42" s="3" t="s">
        <v>543</v>
      </c>
      <c r="G42" s="3" t="s">
        <v>549</v>
      </c>
      <c r="H42" s="3" t="s">
        <v>598</v>
      </c>
    </row>
    <row r="43" spans="1:8" ht="22.5" customHeight="1">
      <c r="A43" s="216"/>
      <c r="B43" s="3" t="s">
        <v>594</v>
      </c>
      <c r="C43" s="3" t="s">
        <v>617</v>
      </c>
      <c r="D43" s="4" t="s">
        <v>633</v>
      </c>
      <c r="E43" s="3" t="s">
        <v>560</v>
      </c>
      <c r="F43" s="3" t="s">
        <v>559</v>
      </c>
      <c r="G43" s="3" t="s">
        <v>549</v>
      </c>
      <c r="H43" s="3" t="s">
        <v>598</v>
      </c>
    </row>
    <row r="44" spans="1:8" ht="33.75" customHeight="1">
      <c r="A44" s="216"/>
      <c r="B44" s="3" t="s">
        <v>602</v>
      </c>
      <c r="C44" s="3" t="s">
        <v>634</v>
      </c>
      <c r="D44" s="4" t="s">
        <v>635</v>
      </c>
      <c r="E44" s="3" t="s">
        <v>564</v>
      </c>
      <c r="F44" s="3" t="s">
        <v>543</v>
      </c>
      <c r="G44" s="3" t="s">
        <v>549</v>
      </c>
      <c r="H44" s="3" t="s">
        <v>554</v>
      </c>
    </row>
    <row r="45" spans="1:8" ht="22.5" customHeight="1">
      <c r="A45" s="216"/>
      <c r="B45" s="3" t="s">
        <v>610</v>
      </c>
      <c r="C45" s="3" t="s">
        <v>611</v>
      </c>
      <c r="D45" s="4" t="s">
        <v>625</v>
      </c>
      <c r="E45" s="3" t="s">
        <v>613</v>
      </c>
      <c r="F45" s="3" t="s">
        <v>543</v>
      </c>
      <c r="G45" s="3" t="s">
        <v>549</v>
      </c>
      <c r="H45" s="3" t="s">
        <v>554</v>
      </c>
    </row>
    <row r="46" spans="1:8" ht="14.25" customHeight="1">
      <c r="A46" s="217"/>
      <c r="B46" s="217"/>
      <c r="C46" s="217"/>
      <c r="D46" s="217"/>
      <c r="E46" s="217"/>
      <c r="F46" s="217"/>
      <c r="G46" s="217"/>
      <c r="H46" s="217"/>
    </row>
    <row r="47" spans="1:8" ht="39.75" customHeight="1">
      <c r="A47" s="213" t="s">
        <v>572</v>
      </c>
      <c r="B47" s="213"/>
      <c r="C47" s="213"/>
      <c r="D47" s="213"/>
      <c r="E47" s="213"/>
      <c r="F47" s="213"/>
      <c r="G47" s="213"/>
      <c r="H47" s="213"/>
    </row>
    <row r="48" spans="1:8" ht="14.25" customHeight="1">
      <c r="A48" s="2"/>
      <c r="B48" s="2"/>
      <c r="C48" s="2"/>
      <c r="D48" s="2"/>
      <c r="E48" s="2"/>
      <c r="F48" s="2"/>
      <c r="G48" s="214" t="s">
        <v>313</v>
      </c>
      <c r="H48" s="214"/>
    </row>
    <row r="49" spans="1:8" ht="22.5" customHeight="1">
      <c r="A49" s="3" t="s">
        <v>573</v>
      </c>
      <c r="B49" s="215" t="s">
        <v>636</v>
      </c>
      <c r="C49" s="215"/>
      <c r="D49" s="215"/>
      <c r="E49" s="215"/>
      <c r="F49" s="215"/>
      <c r="G49" s="215"/>
      <c r="H49" s="215"/>
    </row>
    <row r="50" spans="1:8" ht="22.5" customHeight="1">
      <c r="A50" s="3" t="s">
        <v>575</v>
      </c>
      <c r="B50" s="216" t="s">
        <v>521</v>
      </c>
      <c r="C50" s="216"/>
      <c r="D50" s="216" t="s">
        <v>576</v>
      </c>
      <c r="E50" s="216"/>
      <c r="F50" s="216" t="s">
        <v>577</v>
      </c>
      <c r="G50" s="216"/>
      <c r="H50" s="216"/>
    </row>
    <row r="51" spans="1:8" ht="22.5" customHeight="1">
      <c r="A51" s="3" t="s">
        <v>578</v>
      </c>
      <c r="B51" s="216">
        <v>196.2</v>
      </c>
      <c r="C51" s="216"/>
      <c r="D51" s="216" t="s">
        <v>579</v>
      </c>
      <c r="E51" s="216"/>
      <c r="F51" s="216" t="s">
        <v>580</v>
      </c>
      <c r="G51" s="216"/>
      <c r="H51" s="216"/>
    </row>
    <row r="52" spans="1:8" ht="22.5" customHeight="1">
      <c r="A52" s="3" t="s">
        <v>581</v>
      </c>
      <c r="B52" s="216" t="s">
        <v>582</v>
      </c>
      <c r="C52" s="216"/>
      <c r="D52" s="216" t="s">
        <v>583</v>
      </c>
      <c r="E52" s="216"/>
      <c r="F52" s="216" t="s">
        <v>615</v>
      </c>
      <c r="G52" s="216"/>
      <c r="H52" s="216"/>
    </row>
    <row r="53" spans="1:8" ht="57" customHeight="1">
      <c r="A53" s="3" t="s">
        <v>585</v>
      </c>
      <c r="B53" s="215" t="s">
        <v>637</v>
      </c>
      <c r="C53" s="215"/>
      <c r="D53" s="215"/>
      <c r="E53" s="215"/>
      <c r="F53" s="215"/>
      <c r="G53" s="215"/>
      <c r="H53" s="215"/>
    </row>
    <row r="54" spans="1:8" ht="57" customHeight="1">
      <c r="A54" s="3" t="s">
        <v>587</v>
      </c>
      <c r="B54" s="215" t="s">
        <v>638</v>
      </c>
      <c r="C54" s="215"/>
      <c r="D54" s="215"/>
      <c r="E54" s="215"/>
      <c r="F54" s="215"/>
      <c r="G54" s="215"/>
      <c r="H54" s="215"/>
    </row>
    <row r="55" spans="1:8" ht="22.5" customHeight="1">
      <c r="A55" s="216" t="s">
        <v>589</v>
      </c>
      <c r="B55" s="3" t="s">
        <v>533</v>
      </c>
      <c r="C55" s="3" t="s">
        <v>534</v>
      </c>
      <c r="D55" s="3" t="s">
        <v>590</v>
      </c>
      <c r="E55" s="3" t="s">
        <v>591</v>
      </c>
      <c r="F55" s="3" t="s">
        <v>592</v>
      </c>
      <c r="G55" s="3" t="s">
        <v>593</v>
      </c>
      <c r="H55" s="3" t="s">
        <v>539</v>
      </c>
    </row>
    <row r="56" spans="1:8" ht="22.5" customHeight="1">
      <c r="A56" s="216"/>
      <c r="B56" s="3" t="s">
        <v>594</v>
      </c>
      <c r="C56" s="3" t="s">
        <v>617</v>
      </c>
      <c r="D56" s="4" t="s">
        <v>618</v>
      </c>
      <c r="E56" s="3" t="s">
        <v>605</v>
      </c>
      <c r="F56" s="3" t="s">
        <v>568</v>
      </c>
      <c r="G56" s="3" t="s">
        <v>619</v>
      </c>
      <c r="H56" s="3" t="s">
        <v>598</v>
      </c>
    </row>
    <row r="57" spans="1:8" ht="22.5" customHeight="1">
      <c r="A57" s="216"/>
      <c r="B57" s="3" t="s">
        <v>594</v>
      </c>
      <c r="C57" s="3" t="s">
        <v>620</v>
      </c>
      <c r="D57" s="4" t="s">
        <v>621</v>
      </c>
      <c r="E57" s="3" t="s">
        <v>613</v>
      </c>
      <c r="F57" s="3" t="s">
        <v>543</v>
      </c>
      <c r="G57" s="3" t="s">
        <v>549</v>
      </c>
      <c r="H57" s="3" t="s">
        <v>598</v>
      </c>
    </row>
    <row r="58" spans="1:8" ht="22.5" customHeight="1">
      <c r="A58" s="216"/>
      <c r="B58" s="3" t="s">
        <v>602</v>
      </c>
      <c r="C58" s="3" t="s">
        <v>607</v>
      </c>
      <c r="D58" s="4" t="s">
        <v>622</v>
      </c>
      <c r="E58" s="3" t="s">
        <v>613</v>
      </c>
      <c r="F58" s="3" t="s">
        <v>543</v>
      </c>
      <c r="G58" s="3" t="s">
        <v>549</v>
      </c>
      <c r="H58" s="3" t="s">
        <v>554</v>
      </c>
    </row>
    <row r="59" spans="1:8" ht="22.5" customHeight="1">
      <c r="A59" s="216"/>
      <c r="B59" s="3" t="s">
        <v>602</v>
      </c>
      <c r="C59" s="3" t="s">
        <v>607</v>
      </c>
      <c r="D59" s="4" t="s">
        <v>623</v>
      </c>
      <c r="E59" s="3" t="s">
        <v>624</v>
      </c>
      <c r="F59" s="3" t="s">
        <v>543</v>
      </c>
      <c r="G59" s="3" t="s">
        <v>549</v>
      </c>
      <c r="H59" s="3" t="s">
        <v>554</v>
      </c>
    </row>
    <row r="60" spans="1:8" ht="22.5" customHeight="1">
      <c r="A60" s="216"/>
      <c r="B60" s="3" t="s">
        <v>610</v>
      </c>
      <c r="C60" s="3" t="s">
        <v>611</v>
      </c>
      <c r="D60" s="4" t="s">
        <v>625</v>
      </c>
      <c r="E60" s="3" t="s">
        <v>613</v>
      </c>
      <c r="F60" s="3" t="s">
        <v>543</v>
      </c>
      <c r="G60" s="3" t="s">
        <v>549</v>
      </c>
      <c r="H60" s="3" t="s">
        <v>598</v>
      </c>
    </row>
    <row r="61" spans="1:8" ht="14.25" customHeight="1">
      <c r="A61" s="217"/>
      <c r="B61" s="217"/>
      <c r="C61" s="217"/>
      <c r="D61" s="217"/>
      <c r="E61" s="217"/>
      <c r="F61" s="217"/>
      <c r="G61" s="217"/>
      <c r="H61" s="217"/>
    </row>
    <row r="62" spans="1:8" ht="39.75" customHeight="1">
      <c r="A62" s="213" t="s">
        <v>572</v>
      </c>
      <c r="B62" s="213"/>
      <c r="C62" s="213"/>
      <c r="D62" s="213"/>
      <c r="E62" s="213"/>
      <c r="F62" s="213"/>
      <c r="G62" s="213"/>
      <c r="H62" s="213"/>
    </row>
    <row r="63" spans="1:8" ht="14.25" customHeight="1">
      <c r="A63" s="2"/>
      <c r="B63" s="2"/>
      <c r="C63" s="2"/>
      <c r="D63" s="2"/>
      <c r="E63" s="2"/>
      <c r="F63" s="2"/>
      <c r="G63" s="214" t="s">
        <v>313</v>
      </c>
      <c r="H63" s="214"/>
    </row>
    <row r="64" spans="1:8" ht="22.5" customHeight="1">
      <c r="A64" s="3" t="s">
        <v>573</v>
      </c>
      <c r="B64" s="215" t="s">
        <v>639</v>
      </c>
      <c r="C64" s="215"/>
      <c r="D64" s="215"/>
      <c r="E64" s="215"/>
      <c r="F64" s="215"/>
      <c r="G64" s="215"/>
      <c r="H64" s="215"/>
    </row>
    <row r="65" spans="1:8" ht="22.5" customHeight="1">
      <c r="A65" s="3" t="s">
        <v>575</v>
      </c>
      <c r="B65" s="216" t="s">
        <v>521</v>
      </c>
      <c r="C65" s="216"/>
      <c r="D65" s="216" t="s">
        <v>576</v>
      </c>
      <c r="E65" s="216"/>
      <c r="F65" s="216" t="s">
        <v>577</v>
      </c>
      <c r="G65" s="216"/>
      <c r="H65" s="216"/>
    </row>
    <row r="66" spans="1:8" ht="22.5" customHeight="1">
      <c r="A66" s="3" t="s">
        <v>578</v>
      </c>
      <c r="B66" s="216">
        <v>1.12</v>
      </c>
      <c r="C66" s="216"/>
      <c r="D66" s="216" t="s">
        <v>579</v>
      </c>
      <c r="E66" s="216"/>
      <c r="F66" s="216" t="s">
        <v>580</v>
      </c>
      <c r="G66" s="216"/>
      <c r="H66" s="216"/>
    </row>
    <row r="67" spans="1:8" ht="22.5" customHeight="1">
      <c r="A67" s="3" t="s">
        <v>581</v>
      </c>
      <c r="B67" s="216" t="s">
        <v>582</v>
      </c>
      <c r="C67" s="216"/>
      <c r="D67" s="216" t="s">
        <v>583</v>
      </c>
      <c r="E67" s="216"/>
      <c r="F67" s="216" t="s">
        <v>584</v>
      </c>
      <c r="G67" s="216"/>
      <c r="H67" s="216"/>
    </row>
    <row r="68" spans="1:8" ht="57" customHeight="1">
      <c r="A68" s="3" t="s">
        <v>585</v>
      </c>
      <c r="B68" s="215" t="s">
        <v>640</v>
      </c>
      <c r="C68" s="215"/>
      <c r="D68" s="215"/>
      <c r="E68" s="215"/>
      <c r="F68" s="215"/>
      <c r="G68" s="215"/>
      <c r="H68" s="215"/>
    </row>
    <row r="69" spans="1:8" ht="57" customHeight="1">
      <c r="A69" s="3" t="s">
        <v>587</v>
      </c>
      <c r="B69" s="215" t="s">
        <v>641</v>
      </c>
      <c r="C69" s="215"/>
      <c r="D69" s="215"/>
      <c r="E69" s="215"/>
      <c r="F69" s="215"/>
      <c r="G69" s="215"/>
      <c r="H69" s="215"/>
    </row>
    <row r="70" spans="1:8" ht="22.5" customHeight="1">
      <c r="A70" s="216" t="s">
        <v>589</v>
      </c>
      <c r="B70" s="3" t="s">
        <v>533</v>
      </c>
      <c r="C70" s="3" t="s">
        <v>534</v>
      </c>
      <c r="D70" s="3" t="s">
        <v>590</v>
      </c>
      <c r="E70" s="3" t="s">
        <v>591</v>
      </c>
      <c r="F70" s="3" t="s">
        <v>592</v>
      </c>
      <c r="G70" s="3" t="s">
        <v>593</v>
      </c>
      <c r="H70" s="3" t="s">
        <v>539</v>
      </c>
    </row>
    <row r="71" spans="1:8" ht="22.5" customHeight="1">
      <c r="A71" s="216"/>
      <c r="B71" s="3" t="s">
        <v>594</v>
      </c>
      <c r="C71" s="3" t="s">
        <v>541</v>
      </c>
      <c r="D71" s="4" t="s">
        <v>642</v>
      </c>
      <c r="E71" s="3" t="s">
        <v>544</v>
      </c>
      <c r="F71" s="3" t="s">
        <v>543</v>
      </c>
      <c r="G71" s="3" t="s">
        <v>631</v>
      </c>
      <c r="H71" s="3" t="s">
        <v>554</v>
      </c>
    </row>
    <row r="72" spans="1:8" ht="22.5" customHeight="1">
      <c r="A72" s="216"/>
      <c r="B72" s="3" t="s">
        <v>594</v>
      </c>
      <c r="C72" s="3" t="s">
        <v>557</v>
      </c>
      <c r="D72" s="4" t="s">
        <v>643</v>
      </c>
      <c r="E72" s="3" t="s">
        <v>560</v>
      </c>
      <c r="F72" s="3" t="s">
        <v>559</v>
      </c>
      <c r="G72" s="3" t="s">
        <v>549</v>
      </c>
      <c r="H72" s="3" t="s">
        <v>598</v>
      </c>
    </row>
    <row r="73" spans="1:8" ht="22.5" customHeight="1">
      <c r="A73" s="216"/>
      <c r="B73" s="3" t="s">
        <v>594</v>
      </c>
      <c r="C73" s="3" t="s">
        <v>617</v>
      </c>
      <c r="D73" s="4" t="s">
        <v>644</v>
      </c>
      <c r="E73" s="3" t="s">
        <v>560</v>
      </c>
      <c r="F73" s="3" t="s">
        <v>559</v>
      </c>
      <c r="G73" s="3" t="s">
        <v>549</v>
      </c>
      <c r="H73" s="3" t="s">
        <v>598</v>
      </c>
    </row>
    <row r="74" spans="1:8" ht="22.5" customHeight="1">
      <c r="A74" s="216"/>
      <c r="B74" s="3" t="s">
        <v>602</v>
      </c>
      <c r="C74" s="3" t="s">
        <v>645</v>
      </c>
      <c r="D74" s="4" t="s">
        <v>646</v>
      </c>
      <c r="E74" s="3" t="s">
        <v>647</v>
      </c>
      <c r="F74" s="3" t="s">
        <v>568</v>
      </c>
      <c r="G74" s="3" t="s">
        <v>549</v>
      </c>
      <c r="H74" s="3" t="s">
        <v>554</v>
      </c>
    </row>
    <row r="75" spans="1:8" ht="22.5" customHeight="1">
      <c r="A75" s="216"/>
      <c r="B75" s="3" t="s">
        <v>610</v>
      </c>
      <c r="C75" s="3" t="s">
        <v>611</v>
      </c>
      <c r="D75" s="4" t="s">
        <v>648</v>
      </c>
      <c r="E75" s="3" t="s">
        <v>613</v>
      </c>
      <c r="F75" s="3" t="s">
        <v>543</v>
      </c>
      <c r="G75" s="3" t="s">
        <v>549</v>
      </c>
      <c r="H75" s="3" t="s">
        <v>598</v>
      </c>
    </row>
    <row r="76" spans="1:8" ht="14.25" customHeight="1">
      <c r="A76" s="217"/>
      <c r="B76" s="217"/>
      <c r="C76" s="217"/>
      <c r="D76" s="217"/>
      <c r="E76" s="217"/>
      <c r="F76" s="217"/>
      <c r="G76" s="217"/>
      <c r="H76" s="217"/>
    </row>
    <row r="77" spans="1:8" ht="39.75" customHeight="1">
      <c r="A77" s="213" t="s">
        <v>572</v>
      </c>
      <c r="B77" s="213"/>
      <c r="C77" s="213"/>
      <c r="D77" s="213"/>
      <c r="E77" s="213"/>
      <c r="F77" s="213"/>
      <c r="G77" s="213"/>
      <c r="H77" s="213"/>
    </row>
    <row r="78" spans="1:8" ht="14.25" customHeight="1">
      <c r="A78" s="2"/>
      <c r="B78" s="2"/>
      <c r="C78" s="2"/>
      <c r="D78" s="2"/>
      <c r="E78" s="2"/>
      <c r="F78" s="2"/>
      <c r="G78" s="214" t="s">
        <v>313</v>
      </c>
      <c r="H78" s="214"/>
    </row>
    <row r="79" spans="1:8" ht="22.5" customHeight="1">
      <c r="A79" s="3" t="s">
        <v>573</v>
      </c>
      <c r="B79" s="215" t="s">
        <v>649</v>
      </c>
      <c r="C79" s="215"/>
      <c r="D79" s="215"/>
      <c r="E79" s="215"/>
      <c r="F79" s="215"/>
      <c r="G79" s="215"/>
      <c r="H79" s="215"/>
    </row>
    <row r="80" spans="1:8" ht="22.5" customHeight="1">
      <c r="A80" s="3" t="s">
        <v>575</v>
      </c>
      <c r="B80" s="216" t="s">
        <v>521</v>
      </c>
      <c r="C80" s="216"/>
      <c r="D80" s="216" t="s">
        <v>576</v>
      </c>
      <c r="E80" s="216"/>
      <c r="F80" s="216" t="s">
        <v>577</v>
      </c>
      <c r="G80" s="216"/>
      <c r="H80" s="216"/>
    </row>
    <row r="81" spans="1:8" ht="22.5" customHeight="1">
      <c r="A81" s="3" t="s">
        <v>578</v>
      </c>
      <c r="B81" s="216">
        <v>10</v>
      </c>
      <c r="C81" s="216"/>
      <c r="D81" s="216" t="s">
        <v>579</v>
      </c>
      <c r="E81" s="216"/>
      <c r="F81" s="216" t="s">
        <v>580</v>
      </c>
      <c r="G81" s="216"/>
      <c r="H81" s="216"/>
    </row>
    <row r="82" spans="1:8" ht="22.5" customHeight="1">
      <c r="A82" s="3" t="s">
        <v>581</v>
      </c>
      <c r="B82" s="216" t="s">
        <v>582</v>
      </c>
      <c r="C82" s="216"/>
      <c r="D82" s="216" t="s">
        <v>583</v>
      </c>
      <c r="E82" s="216"/>
      <c r="F82" s="216" t="s">
        <v>584</v>
      </c>
      <c r="G82" s="216"/>
      <c r="H82" s="216"/>
    </row>
    <row r="83" spans="1:8" ht="57" customHeight="1">
      <c r="A83" s="3" t="s">
        <v>585</v>
      </c>
      <c r="B83" s="215" t="s">
        <v>650</v>
      </c>
      <c r="C83" s="215"/>
      <c r="D83" s="215"/>
      <c r="E83" s="215"/>
      <c r="F83" s="215"/>
      <c r="G83" s="215"/>
      <c r="H83" s="215"/>
    </row>
    <row r="84" spans="1:8" ht="57" customHeight="1">
      <c r="A84" s="3" t="s">
        <v>587</v>
      </c>
      <c r="B84" s="215" t="s">
        <v>651</v>
      </c>
      <c r="C84" s="215"/>
      <c r="D84" s="215"/>
      <c r="E84" s="215"/>
      <c r="F84" s="215"/>
      <c r="G84" s="215"/>
      <c r="H84" s="215"/>
    </row>
    <row r="85" spans="1:8" ht="22.5" customHeight="1">
      <c r="A85" s="216" t="s">
        <v>589</v>
      </c>
      <c r="B85" s="3" t="s">
        <v>533</v>
      </c>
      <c r="C85" s="3" t="s">
        <v>534</v>
      </c>
      <c r="D85" s="3" t="s">
        <v>590</v>
      </c>
      <c r="E85" s="3" t="s">
        <v>591</v>
      </c>
      <c r="F85" s="3" t="s">
        <v>592</v>
      </c>
      <c r="G85" s="3" t="s">
        <v>593</v>
      </c>
      <c r="H85" s="3" t="s">
        <v>539</v>
      </c>
    </row>
    <row r="86" spans="1:8" ht="22.5" customHeight="1">
      <c r="A86" s="216"/>
      <c r="B86" s="3" t="s">
        <v>594</v>
      </c>
      <c r="C86" s="3" t="s">
        <v>557</v>
      </c>
      <c r="D86" s="4" t="s">
        <v>652</v>
      </c>
      <c r="E86" s="3" t="s">
        <v>613</v>
      </c>
      <c r="F86" s="3" t="s">
        <v>543</v>
      </c>
      <c r="G86" s="3" t="s">
        <v>549</v>
      </c>
      <c r="H86" s="3" t="s">
        <v>598</v>
      </c>
    </row>
    <row r="87" spans="1:8" ht="22.5" customHeight="1">
      <c r="A87" s="216"/>
      <c r="B87" s="3" t="s">
        <v>594</v>
      </c>
      <c r="C87" s="3" t="s">
        <v>620</v>
      </c>
      <c r="D87" s="4" t="s">
        <v>653</v>
      </c>
      <c r="E87" s="3" t="s">
        <v>613</v>
      </c>
      <c r="F87" s="3" t="s">
        <v>543</v>
      </c>
      <c r="G87" s="3" t="s">
        <v>549</v>
      </c>
      <c r="H87" s="3" t="s">
        <v>598</v>
      </c>
    </row>
    <row r="88" spans="1:8" ht="22.5" customHeight="1">
      <c r="A88" s="216"/>
      <c r="B88" s="3" t="s">
        <v>602</v>
      </c>
      <c r="C88" s="3" t="s">
        <v>645</v>
      </c>
      <c r="D88" s="4" t="s">
        <v>654</v>
      </c>
      <c r="E88" s="3" t="s">
        <v>655</v>
      </c>
      <c r="F88" s="3" t="s">
        <v>656</v>
      </c>
      <c r="G88" s="3"/>
      <c r="H88" s="3" t="s">
        <v>554</v>
      </c>
    </row>
    <row r="89" spans="1:8" ht="22.5" customHeight="1">
      <c r="A89" s="216"/>
      <c r="B89" s="3" t="s">
        <v>602</v>
      </c>
      <c r="C89" s="3" t="s">
        <v>607</v>
      </c>
      <c r="D89" s="4" t="s">
        <v>654</v>
      </c>
      <c r="E89" s="3" t="s">
        <v>655</v>
      </c>
      <c r="F89" s="3" t="s">
        <v>656</v>
      </c>
      <c r="G89" s="3"/>
      <c r="H89" s="3" t="s">
        <v>554</v>
      </c>
    </row>
    <row r="90" spans="1:8" ht="22.5" customHeight="1">
      <c r="A90" s="216"/>
      <c r="B90" s="3" t="s">
        <v>610</v>
      </c>
      <c r="C90" s="3" t="s">
        <v>611</v>
      </c>
      <c r="D90" s="4" t="s">
        <v>657</v>
      </c>
      <c r="E90" s="3" t="s">
        <v>613</v>
      </c>
      <c r="F90" s="3" t="s">
        <v>543</v>
      </c>
      <c r="G90" s="3" t="s">
        <v>549</v>
      </c>
      <c r="H90" s="3" t="s">
        <v>598</v>
      </c>
    </row>
    <row r="91" spans="1:8" ht="14.25" customHeight="1">
      <c r="A91" s="217"/>
      <c r="B91" s="217"/>
      <c r="C91" s="217"/>
      <c r="D91" s="217"/>
      <c r="E91" s="217"/>
      <c r="F91" s="217"/>
      <c r="G91" s="217"/>
      <c r="H91" s="217"/>
    </row>
    <row r="92" spans="1:8" ht="39.75" customHeight="1">
      <c r="A92" s="213" t="s">
        <v>572</v>
      </c>
      <c r="B92" s="213"/>
      <c r="C92" s="213"/>
      <c r="D92" s="213"/>
      <c r="E92" s="213"/>
      <c r="F92" s="213"/>
      <c r="G92" s="213"/>
      <c r="H92" s="213"/>
    </row>
    <row r="93" spans="1:8" ht="14.25" customHeight="1">
      <c r="A93" s="2"/>
      <c r="B93" s="2"/>
      <c r="C93" s="2"/>
      <c r="D93" s="2"/>
      <c r="E93" s="2"/>
      <c r="F93" s="2"/>
      <c r="G93" s="214" t="s">
        <v>313</v>
      </c>
      <c r="H93" s="214"/>
    </row>
    <row r="94" spans="1:8" ht="22.5" customHeight="1">
      <c r="A94" s="3" t="s">
        <v>573</v>
      </c>
      <c r="B94" s="215" t="s">
        <v>658</v>
      </c>
      <c r="C94" s="215"/>
      <c r="D94" s="215"/>
      <c r="E94" s="215"/>
      <c r="F94" s="215"/>
      <c r="G94" s="215"/>
      <c r="H94" s="215"/>
    </row>
    <row r="95" spans="1:8" ht="22.5" customHeight="1">
      <c r="A95" s="3" t="s">
        <v>575</v>
      </c>
      <c r="B95" s="216" t="s">
        <v>521</v>
      </c>
      <c r="C95" s="216"/>
      <c r="D95" s="216" t="s">
        <v>576</v>
      </c>
      <c r="E95" s="216"/>
      <c r="F95" s="216" t="s">
        <v>577</v>
      </c>
      <c r="G95" s="216"/>
      <c r="H95" s="216"/>
    </row>
    <row r="96" spans="1:8" ht="22.5" customHeight="1">
      <c r="A96" s="3" t="s">
        <v>578</v>
      </c>
      <c r="B96" s="216">
        <v>41.9</v>
      </c>
      <c r="C96" s="216"/>
      <c r="D96" s="216" t="s">
        <v>579</v>
      </c>
      <c r="E96" s="216"/>
      <c r="F96" s="216" t="s">
        <v>580</v>
      </c>
      <c r="G96" s="216"/>
      <c r="H96" s="216"/>
    </row>
    <row r="97" spans="1:8" ht="22.5" customHeight="1">
      <c r="A97" s="3" t="s">
        <v>581</v>
      </c>
      <c r="B97" s="216" t="s">
        <v>582</v>
      </c>
      <c r="C97" s="216"/>
      <c r="D97" s="216" t="s">
        <v>583</v>
      </c>
      <c r="E97" s="216"/>
      <c r="F97" s="216" t="s">
        <v>584</v>
      </c>
      <c r="G97" s="216"/>
      <c r="H97" s="216"/>
    </row>
    <row r="98" spans="1:8" ht="57" customHeight="1">
      <c r="A98" s="3" t="s">
        <v>585</v>
      </c>
      <c r="B98" s="215" t="s">
        <v>659</v>
      </c>
      <c r="C98" s="215"/>
      <c r="D98" s="215"/>
      <c r="E98" s="215"/>
      <c r="F98" s="215"/>
      <c r="G98" s="215"/>
      <c r="H98" s="215"/>
    </row>
    <row r="99" spans="1:8" ht="57" customHeight="1">
      <c r="A99" s="3" t="s">
        <v>587</v>
      </c>
      <c r="B99" s="215" t="s">
        <v>660</v>
      </c>
      <c r="C99" s="215"/>
      <c r="D99" s="215"/>
      <c r="E99" s="215"/>
      <c r="F99" s="215"/>
      <c r="G99" s="215"/>
      <c r="H99" s="215"/>
    </row>
    <row r="100" spans="1:8" ht="22.5" customHeight="1">
      <c r="A100" s="216" t="s">
        <v>589</v>
      </c>
      <c r="B100" s="3" t="s">
        <v>533</v>
      </c>
      <c r="C100" s="3" t="s">
        <v>534</v>
      </c>
      <c r="D100" s="3" t="s">
        <v>590</v>
      </c>
      <c r="E100" s="3" t="s">
        <v>591</v>
      </c>
      <c r="F100" s="3" t="s">
        <v>592</v>
      </c>
      <c r="G100" s="3" t="s">
        <v>593</v>
      </c>
      <c r="H100" s="3" t="s">
        <v>539</v>
      </c>
    </row>
    <row r="101" spans="1:8" ht="22.5" customHeight="1">
      <c r="A101" s="216"/>
      <c r="B101" s="3" t="s">
        <v>594</v>
      </c>
      <c r="C101" s="3" t="s">
        <v>541</v>
      </c>
      <c r="D101" s="4" t="s">
        <v>661</v>
      </c>
      <c r="E101" s="3" t="s">
        <v>560</v>
      </c>
      <c r="F101" s="3" t="s">
        <v>559</v>
      </c>
      <c r="G101" s="3" t="s">
        <v>549</v>
      </c>
      <c r="H101" s="3" t="s">
        <v>598</v>
      </c>
    </row>
    <row r="102" spans="1:8" ht="22.5" customHeight="1">
      <c r="A102" s="216"/>
      <c r="B102" s="3" t="s">
        <v>594</v>
      </c>
      <c r="C102" s="3" t="s">
        <v>617</v>
      </c>
      <c r="D102" s="4" t="s">
        <v>662</v>
      </c>
      <c r="E102" s="3" t="s">
        <v>663</v>
      </c>
      <c r="F102" s="3" t="s">
        <v>559</v>
      </c>
      <c r="G102" s="3" t="s">
        <v>664</v>
      </c>
      <c r="H102" s="3" t="s">
        <v>630</v>
      </c>
    </row>
    <row r="103" spans="1:8" ht="22.5" customHeight="1">
      <c r="A103" s="216"/>
      <c r="B103" s="3" t="s">
        <v>602</v>
      </c>
      <c r="C103" s="3" t="s">
        <v>645</v>
      </c>
      <c r="D103" s="4" t="s">
        <v>665</v>
      </c>
      <c r="E103" s="3" t="s">
        <v>560</v>
      </c>
      <c r="F103" s="3" t="s">
        <v>559</v>
      </c>
      <c r="G103" s="3" t="s">
        <v>549</v>
      </c>
      <c r="H103" s="3" t="s">
        <v>554</v>
      </c>
    </row>
    <row r="104" spans="1:8" ht="22.5" customHeight="1">
      <c r="A104" s="216"/>
      <c r="B104" s="3" t="s">
        <v>602</v>
      </c>
      <c r="C104" s="3" t="s">
        <v>607</v>
      </c>
      <c r="D104" s="4" t="s">
        <v>666</v>
      </c>
      <c r="E104" s="3" t="s">
        <v>564</v>
      </c>
      <c r="F104" s="3" t="s">
        <v>543</v>
      </c>
      <c r="G104" s="3" t="s">
        <v>549</v>
      </c>
      <c r="H104" s="3" t="s">
        <v>561</v>
      </c>
    </row>
    <row r="105" spans="1:8" ht="22.5" customHeight="1">
      <c r="A105" s="216"/>
      <c r="B105" s="3" t="s">
        <v>610</v>
      </c>
      <c r="C105" s="3" t="s">
        <v>611</v>
      </c>
      <c r="D105" s="4" t="s">
        <v>667</v>
      </c>
      <c r="E105" s="3" t="s">
        <v>613</v>
      </c>
      <c r="F105" s="3" t="s">
        <v>543</v>
      </c>
      <c r="G105" s="3" t="s">
        <v>549</v>
      </c>
      <c r="H105" s="3" t="s">
        <v>554</v>
      </c>
    </row>
    <row r="106" spans="1:8" ht="14.25" customHeight="1">
      <c r="A106" s="217"/>
      <c r="B106" s="217"/>
      <c r="C106" s="217"/>
      <c r="D106" s="217"/>
      <c r="E106" s="217"/>
      <c r="F106" s="217"/>
      <c r="G106" s="217"/>
      <c r="H106" s="217"/>
    </row>
    <row r="107" spans="1:8" ht="39.75" customHeight="1">
      <c r="A107" s="213" t="s">
        <v>572</v>
      </c>
      <c r="B107" s="213"/>
      <c r="C107" s="213"/>
      <c r="D107" s="213"/>
      <c r="E107" s="213"/>
      <c r="F107" s="213"/>
      <c r="G107" s="213"/>
      <c r="H107" s="213"/>
    </row>
    <row r="108" spans="1:8" ht="14.25" customHeight="1">
      <c r="A108" s="2"/>
      <c r="B108" s="2"/>
      <c r="C108" s="2"/>
      <c r="D108" s="2"/>
      <c r="E108" s="2"/>
      <c r="F108" s="2"/>
      <c r="G108" s="214" t="s">
        <v>313</v>
      </c>
      <c r="H108" s="214"/>
    </row>
    <row r="109" spans="1:8" ht="22.5" customHeight="1">
      <c r="A109" s="3" t="s">
        <v>573</v>
      </c>
      <c r="B109" s="215" t="s">
        <v>668</v>
      </c>
      <c r="C109" s="215"/>
      <c r="D109" s="215"/>
      <c r="E109" s="215"/>
      <c r="F109" s="215"/>
      <c r="G109" s="215"/>
      <c r="H109" s="215"/>
    </row>
    <row r="110" spans="1:8" ht="22.5" customHeight="1">
      <c r="A110" s="3" t="s">
        <v>575</v>
      </c>
      <c r="B110" s="216" t="s">
        <v>521</v>
      </c>
      <c r="C110" s="216"/>
      <c r="D110" s="216" t="s">
        <v>576</v>
      </c>
      <c r="E110" s="216"/>
      <c r="F110" s="216" t="s">
        <v>577</v>
      </c>
      <c r="G110" s="216"/>
      <c r="H110" s="216"/>
    </row>
    <row r="111" spans="1:8" ht="22.5" customHeight="1">
      <c r="A111" s="3" t="s">
        <v>578</v>
      </c>
      <c r="B111" s="216">
        <v>17</v>
      </c>
      <c r="C111" s="216"/>
      <c r="D111" s="216" t="s">
        <v>579</v>
      </c>
      <c r="E111" s="216"/>
      <c r="F111" s="216" t="s">
        <v>580</v>
      </c>
      <c r="G111" s="216"/>
      <c r="H111" s="216"/>
    </row>
    <row r="112" spans="1:8" ht="22.5" customHeight="1">
      <c r="A112" s="3" t="s">
        <v>581</v>
      </c>
      <c r="B112" s="216" t="s">
        <v>582</v>
      </c>
      <c r="C112" s="216"/>
      <c r="D112" s="216" t="s">
        <v>583</v>
      </c>
      <c r="E112" s="216"/>
      <c r="F112" s="216" t="s">
        <v>615</v>
      </c>
      <c r="G112" s="216"/>
      <c r="H112" s="216"/>
    </row>
    <row r="113" spans="1:8" ht="57" customHeight="1">
      <c r="A113" s="3" t="s">
        <v>585</v>
      </c>
      <c r="B113" s="215" t="s">
        <v>669</v>
      </c>
      <c r="C113" s="215"/>
      <c r="D113" s="215"/>
      <c r="E113" s="215"/>
      <c r="F113" s="215"/>
      <c r="G113" s="215"/>
      <c r="H113" s="215"/>
    </row>
    <row r="114" spans="1:8" ht="57" customHeight="1">
      <c r="A114" s="3" t="s">
        <v>587</v>
      </c>
      <c r="B114" s="215" t="s">
        <v>670</v>
      </c>
      <c r="C114" s="215"/>
      <c r="D114" s="215"/>
      <c r="E114" s="215"/>
      <c r="F114" s="215"/>
      <c r="G114" s="215"/>
      <c r="H114" s="215"/>
    </row>
    <row r="115" spans="1:8" ht="22.5" customHeight="1">
      <c r="A115" s="216" t="s">
        <v>589</v>
      </c>
      <c r="B115" s="3" t="s">
        <v>533</v>
      </c>
      <c r="C115" s="3" t="s">
        <v>534</v>
      </c>
      <c r="D115" s="3" t="s">
        <v>590</v>
      </c>
      <c r="E115" s="3" t="s">
        <v>591</v>
      </c>
      <c r="F115" s="3" t="s">
        <v>592</v>
      </c>
      <c r="G115" s="3" t="s">
        <v>593</v>
      </c>
      <c r="H115" s="3" t="s">
        <v>539</v>
      </c>
    </row>
    <row r="116" spans="1:8" ht="22.5" customHeight="1">
      <c r="A116" s="216"/>
      <c r="B116" s="3" t="s">
        <v>594</v>
      </c>
      <c r="C116" s="3" t="s">
        <v>541</v>
      </c>
      <c r="D116" s="4" t="s">
        <v>671</v>
      </c>
      <c r="E116" s="3" t="s">
        <v>672</v>
      </c>
      <c r="F116" s="3" t="s">
        <v>543</v>
      </c>
      <c r="G116" s="3" t="s">
        <v>664</v>
      </c>
      <c r="H116" s="3" t="s">
        <v>598</v>
      </c>
    </row>
    <row r="117" spans="1:8" ht="22.5" customHeight="1">
      <c r="A117" s="216"/>
      <c r="B117" s="3" t="s">
        <v>594</v>
      </c>
      <c r="C117" s="3" t="s">
        <v>617</v>
      </c>
      <c r="D117" s="4" t="s">
        <v>673</v>
      </c>
      <c r="E117" s="3" t="s">
        <v>598</v>
      </c>
      <c r="F117" s="3" t="s">
        <v>568</v>
      </c>
      <c r="G117" s="3" t="s">
        <v>674</v>
      </c>
      <c r="H117" s="3" t="s">
        <v>554</v>
      </c>
    </row>
    <row r="118" spans="1:8" ht="22.5" customHeight="1">
      <c r="A118" s="216"/>
      <c r="B118" s="3" t="s">
        <v>602</v>
      </c>
      <c r="C118" s="3" t="s">
        <v>603</v>
      </c>
      <c r="D118" s="4" t="s">
        <v>675</v>
      </c>
      <c r="E118" s="3" t="s">
        <v>548</v>
      </c>
      <c r="F118" s="3" t="s">
        <v>543</v>
      </c>
      <c r="G118" s="3" t="s">
        <v>549</v>
      </c>
      <c r="H118" s="3" t="s">
        <v>554</v>
      </c>
    </row>
    <row r="119" spans="1:8" ht="22.5" customHeight="1">
      <c r="A119" s="216"/>
      <c r="B119" s="3" t="s">
        <v>602</v>
      </c>
      <c r="C119" s="3" t="s">
        <v>645</v>
      </c>
      <c r="D119" s="4" t="s">
        <v>676</v>
      </c>
      <c r="E119" s="3" t="s">
        <v>677</v>
      </c>
      <c r="F119" s="3" t="s">
        <v>543</v>
      </c>
      <c r="G119" s="3" t="s">
        <v>549</v>
      </c>
      <c r="H119" s="3" t="s">
        <v>598</v>
      </c>
    </row>
    <row r="120" spans="1:8" ht="22.5" customHeight="1">
      <c r="A120" s="216"/>
      <c r="B120" s="3" t="s">
        <v>610</v>
      </c>
      <c r="C120" s="3" t="s">
        <v>611</v>
      </c>
      <c r="D120" s="4" t="s">
        <v>678</v>
      </c>
      <c r="E120" s="3" t="s">
        <v>613</v>
      </c>
      <c r="F120" s="3" t="s">
        <v>543</v>
      </c>
      <c r="G120" s="3" t="s">
        <v>549</v>
      </c>
      <c r="H120" s="3" t="s">
        <v>598</v>
      </c>
    </row>
    <row r="121" spans="1:8" ht="14.25" customHeight="1">
      <c r="A121" s="217"/>
      <c r="B121" s="217"/>
      <c r="C121" s="217"/>
      <c r="D121" s="217"/>
      <c r="E121" s="217"/>
      <c r="F121" s="217"/>
      <c r="G121" s="217"/>
      <c r="H121" s="217"/>
    </row>
    <row r="122" spans="1:8" ht="39.75" customHeight="1">
      <c r="A122" s="213" t="s">
        <v>572</v>
      </c>
      <c r="B122" s="213"/>
      <c r="C122" s="213"/>
      <c r="D122" s="213"/>
      <c r="E122" s="213"/>
      <c r="F122" s="213"/>
      <c r="G122" s="213"/>
      <c r="H122" s="213"/>
    </row>
    <row r="123" spans="1:8" ht="14.25" customHeight="1">
      <c r="A123" s="2"/>
      <c r="B123" s="2"/>
      <c r="C123" s="2"/>
      <c r="D123" s="2"/>
      <c r="E123" s="2"/>
      <c r="F123" s="2"/>
      <c r="G123" s="214" t="s">
        <v>313</v>
      </c>
      <c r="H123" s="214"/>
    </row>
    <row r="124" spans="1:8" ht="22.5" customHeight="1">
      <c r="A124" s="3" t="s">
        <v>573</v>
      </c>
      <c r="B124" s="215" t="s">
        <v>679</v>
      </c>
      <c r="C124" s="215"/>
      <c r="D124" s="215"/>
      <c r="E124" s="215"/>
      <c r="F124" s="215"/>
      <c r="G124" s="215"/>
      <c r="H124" s="215"/>
    </row>
    <row r="125" spans="1:8" ht="22.5" customHeight="1">
      <c r="A125" s="3" t="s">
        <v>575</v>
      </c>
      <c r="B125" s="216" t="s">
        <v>521</v>
      </c>
      <c r="C125" s="216"/>
      <c r="D125" s="216" t="s">
        <v>576</v>
      </c>
      <c r="E125" s="216"/>
      <c r="F125" s="216" t="s">
        <v>577</v>
      </c>
      <c r="G125" s="216"/>
      <c r="H125" s="216"/>
    </row>
    <row r="126" spans="1:8" ht="22.5" customHeight="1">
      <c r="A126" s="3" t="s">
        <v>578</v>
      </c>
      <c r="B126" s="216">
        <v>8</v>
      </c>
      <c r="C126" s="216"/>
      <c r="D126" s="216" t="s">
        <v>579</v>
      </c>
      <c r="E126" s="216"/>
      <c r="F126" s="216" t="s">
        <v>580</v>
      </c>
      <c r="G126" s="216"/>
      <c r="H126" s="216"/>
    </row>
    <row r="127" spans="1:8" ht="22.5" customHeight="1">
      <c r="A127" s="3" t="s">
        <v>581</v>
      </c>
      <c r="B127" s="216" t="s">
        <v>582</v>
      </c>
      <c r="C127" s="216"/>
      <c r="D127" s="216" t="s">
        <v>583</v>
      </c>
      <c r="E127" s="216"/>
      <c r="F127" s="216" t="s">
        <v>615</v>
      </c>
      <c r="G127" s="216"/>
      <c r="H127" s="216"/>
    </row>
    <row r="128" spans="1:8" ht="57" customHeight="1">
      <c r="A128" s="3" t="s">
        <v>585</v>
      </c>
      <c r="B128" s="215" t="s">
        <v>680</v>
      </c>
      <c r="C128" s="215"/>
      <c r="D128" s="215"/>
      <c r="E128" s="215"/>
      <c r="F128" s="215"/>
      <c r="G128" s="215"/>
      <c r="H128" s="215"/>
    </row>
    <row r="129" spans="1:8" ht="57" customHeight="1">
      <c r="A129" s="3" t="s">
        <v>587</v>
      </c>
      <c r="B129" s="215" t="s">
        <v>681</v>
      </c>
      <c r="C129" s="215"/>
      <c r="D129" s="215"/>
      <c r="E129" s="215"/>
      <c r="F129" s="215"/>
      <c r="G129" s="215"/>
      <c r="H129" s="215"/>
    </row>
    <row r="130" spans="1:8" ht="22.5" customHeight="1">
      <c r="A130" s="216" t="s">
        <v>589</v>
      </c>
      <c r="B130" s="3" t="s">
        <v>533</v>
      </c>
      <c r="C130" s="3" t="s">
        <v>534</v>
      </c>
      <c r="D130" s="3" t="s">
        <v>590</v>
      </c>
      <c r="E130" s="3" t="s">
        <v>591</v>
      </c>
      <c r="F130" s="3" t="s">
        <v>592</v>
      </c>
      <c r="G130" s="3" t="s">
        <v>593</v>
      </c>
      <c r="H130" s="3" t="s">
        <v>539</v>
      </c>
    </row>
    <row r="131" spans="1:8" ht="22.5" customHeight="1">
      <c r="A131" s="216"/>
      <c r="B131" s="3" t="s">
        <v>594</v>
      </c>
      <c r="C131" s="3" t="s">
        <v>541</v>
      </c>
      <c r="D131" s="4" t="s">
        <v>682</v>
      </c>
      <c r="E131" s="3" t="s">
        <v>683</v>
      </c>
      <c r="F131" s="3" t="s">
        <v>543</v>
      </c>
      <c r="G131" s="3" t="s">
        <v>631</v>
      </c>
      <c r="H131" s="3" t="s">
        <v>598</v>
      </c>
    </row>
    <row r="132" spans="1:8" ht="22.5" customHeight="1">
      <c r="A132" s="216"/>
      <c r="B132" s="3" t="s">
        <v>594</v>
      </c>
      <c r="C132" s="3" t="s">
        <v>617</v>
      </c>
      <c r="D132" s="4" t="s">
        <v>684</v>
      </c>
      <c r="E132" s="3" t="s">
        <v>598</v>
      </c>
      <c r="F132" s="3" t="s">
        <v>568</v>
      </c>
      <c r="G132" s="3" t="s">
        <v>685</v>
      </c>
      <c r="H132" s="3" t="s">
        <v>554</v>
      </c>
    </row>
    <row r="133" spans="1:8" ht="22.5" customHeight="1">
      <c r="A133" s="216"/>
      <c r="B133" s="3" t="s">
        <v>594</v>
      </c>
      <c r="C133" s="3" t="s">
        <v>617</v>
      </c>
      <c r="D133" s="4" t="s">
        <v>686</v>
      </c>
      <c r="E133" s="3" t="s">
        <v>560</v>
      </c>
      <c r="F133" s="3" t="s">
        <v>559</v>
      </c>
      <c r="G133" s="3" t="s">
        <v>549</v>
      </c>
      <c r="H133" s="3" t="s">
        <v>598</v>
      </c>
    </row>
    <row r="134" spans="1:8" ht="22.5" customHeight="1">
      <c r="A134" s="216"/>
      <c r="B134" s="3" t="s">
        <v>602</v>
      </c>
      <c r="C134" s="3" t="s">
        <v>645</v>
      </c>
      <c r="D134" s="4" t="s">
        <v>687</v>
      </c>
      <c r="E134" s="3" t="s">
        <v>564</v>
      </c>
      <c r="F134" s="3" t="s">
        <v>543</v>
      </c>
      <c r="G134" s="3" t="s">
        <v>549</v>
      </c>
      <c r="H134" s="3" t="s">
        <v>598</v>
      </c>
    </row>
    <row r="135" spans="1:8" ht="22.5" customHeight="1">
      <c r="A135" s="216"/>
      <c r="B135" s="3" t="s">
        <v>602</v>
      </c>
      <c r="C135" s="3" t="s">
        <v>634</v>
      </c>
      <c r="D135" s="4" t="s">
        <v>688</v>
      </c>
      <c r="E135" s="3" t="s">
        <v>561</v>
      </c>
      <c r="F135" s="3" t="s">
        <v>543</v>
      </c>
      <c r="G135" s="3" t="s">
        <v>549</v>
      </c>
      <c r="H135" s="3" t="s">
        <v>554</v>
      </c>
    </row>
    <row r="136" spans="1:8" ht="14.25" customHeight="1">
      <c r="A136" s="217"/>
      <c r="B136" s="217"/>
      <c r="C136" s="217"/>
      <c r="D136" s="217"/>
      <c r="E136" s="217"/>
      <c r="F136" s="217"/>
      <c r="G136" s="217"/>
      <c r="H136" s="217"/>
    </row>
    <row r="137" spans="1:8" ht="39.75" customHeight="1">
      <c r="A137" s="213" t="s">
        <v>572</v>
      </c>
      <c r="B137" s="213"/>
      <c r="C137" s="213"/>
      <c r="D137" s="213"/>
      <c r="E137" s="213"/>
      <c r="F137" s="213"/>
      <c r="G137" s="213"/>
      <c r="H137" s="213"/>
    </row>
    <row r="138" spans="1:8" ht="14.25" customHeight="1">
      <c r="A138" s="2"/>
      <c r="B138" s="2"/>
      <c r="C138" s="2"/>
      <c r="D138" s="2"/>
      <c r="E138" s="2"/>
      <c r="F138" s="2"/>
      <c r="G138" s="214" t="s">
        <v>313</v>
      </c>
      <c r="H138" s="214"/>
    </row>
    <row r="139" spans="1:8" ht="22.5" customHeight="1">
      <c r="A139" s="3" t="s">
        <v>573</v>
      </c>
      <c r="B139" s="215" t="s">
        <v>689</v>
      </c>
      <c r="C139" s="215"/>
      <c r="D139" s="215"/>
      <c r="E139" s="215"/>
      <c r="F139" s="215"/>
      <c r="G139" s="215"/>
      <c r="H139" s="215"/>
    </row>
    <row r="140" spans="1:8" ht="22.5" customHeight="1">
      <c r="A140" s="3" t="s">
        <v>575</v>
      </c>
      <c r="B140" s="216" t="s">
        <v>521</v>
      </c>
      <c r="C140" s="216"/>
      <c r="D140" s="216" t="s">
        <v>576</v>
      </c>
      <c r="E140" s="216"/>
      <c r="F140" s="216" t="s">
        <v>577</v>
      </c>
      <c r="G140" s="216"/>
      <c r="H140" s="216"/>
    </row>
    <row r="141" spans="1:8" ht="22.5" customHeight="1">
      <c r="A141" s="3" t="s">
        <v>578</v>
      </c>
      <c r="B141" s="216">
        <v>6.8</v>
      </c>
      <c r="C141" s="216"/>
      <c r="D141" s="216" t="s">
        <v>579</v>
      </c>
      <c r="E141" s="216"/>
      <c r="F141" s="216" t="s">
        <v>580</v>
      </c>
      <c r="G141" s="216"/>
      <c r="H141" s="216"/>
    </row>
    <row r="142" spans="1:8" ht="22.5" customHeight="1">
      <c r="A142" s="3" t="s">
        <v>581</v>
      </c>
      <c r="B142" s="216" t="s">
        <v>582</v>
      </c>
      <c r="C142" s="216"/>
      <c r="D142" s="216" t="s">
        <v>583</v>
      </c>
      <c r="E142" s="216"/>
      <c r="F142" s="216" t="s">
        <v>615</v>
      </c>
      <c r="G142" s="216"/>
      <c r="H142" s="216"/>
    </row>
    <row r="143" spans="1:8" ht="57" customHeight="1">
      <c r="A143" s="3" t="s">
        <v>585</v>
      </c>
      <c r="B143" s="215" t="s">
        <v>690</v>
      </c>
      <c r="C143" s="215"/>
      <c r="D143" s="215"/>
      <c r="E143" s="215"/>
      <c r="F143" s="215"/>
      <c r="G143" s="215"/>
      <c r="H143" s="215"/>
    </row>
    <row r="144" spans="1:8" ht="57" customHeight="1">
      <c r="A144" s="3" t="s">
        <v>587</v>
      </c>
      <c r="B144" s="215" t="s">
        <v>691</v>
      </c>
      <c r="C144" s="215"/>
      <c r="D144" s="215"/>
      <c r="E144" s="215"/>
      <c r="F144" s="215"/>
      <c r="G144" s="215"/>
      <c r="H144" s="215"/>
    </row>
    <row r="145" spans="1:8" ht="22.5" customHeight="1">
      <c r="A145" s="216" t="s">
        <v>589</v>
      </c>
      <c r="B145" s="3" t="s">
        <v>533</v>
      </c>
      <c r="C145" s="3" t="s">
        <v>534</v>
      </c>
      <c r="D145" s="3" t="s">
        <v>590</v>
      </c>
      <c r="E145" s="3" t="s">
        <v>591</v>
      </c>
      <c r="F145" s="3" t="s">
        <v>592</v>
      </c>
      <c r="G145" s="3" t="s">
        <v>593</v>
      </c>
      <c r="H145" s="3" t="s">
        <v>539</v>
      </c>
    </row>
    <row r="146" spans="1:8" ht="22.5" customHeight="1">
      <c r="A146" s="216"/>
      <c r="B146" s="3" t="s">
        <v>594</v>
      </c>
      <c r="C146" s="3" t="s">
        <v>541</v>
      </c>
      <c r="D146" s="4" t="s">
        <v>692</v>
      </c>
      <c r="E146" s="3" t="s">
        <v>693</v>
      </c>
      <c r="F146" s="3" t="s">
        <v>543</v>
      </c>
      <c r="G146" s="3" t="s">
        <v>601</v>
      </c>
      <c r="H146" s="3" t="s">
        <v>598</v>
      </c>
    </row>
    <row r="147" spans="1:8" ht="22.5" customHeight="1">
      <c r="A147" s="216"/>
      <c r="B147" s="3" t="s">
        <v>594</v>
      </c>
      <c r="C147" s="3" t="s">
        <v>617</v>
      </c>
      <c r="D147" s="4" t="s">
        <v>694</v>
      </c>
      <c r="E147" s="3" t="s">
        <v>560</v>
      </c>
      <c r="F147" s="3" t="s">
        <v>559</v>
      </c>
      <c r="G147" s="3" t="s">
        <v>549</v>
      </c>
      <c r="H147" s="3" t="s">
        <v>554</v>
      </c>
    </row>
    <row r="148" spans="1:8" ht="22.5" customHeight="1">
      <c r="A148" s="216"/>
      <c r="B148" s="3" t="s">
        <v>594</v>
      </c>
      <c r="C148" s="3" t="s">
        <v>620</v>
      </c>
      <c r="D148" s="4" t="s">
        <v>695</v>
      </c>
      <c r="E148" s="3" t="s">
        <v>564</v>
      </c>
      <c r="F148" s="3" t="s">
        <v>543</v>
      </c>
      <c r="G148" s="3" t="s">
        <v>549</v>
      </c>
      <c r="H148" s="3" t="s">
        <v>598</v>
      </c>
    </row>
    <row r="149" spans="1:8" ht="22.5" customHeight="1">
      <c r="A149" s="216"/>
      <c r="B149" s="3" t="s">
        <v>602</v>
      </c>
      <c r="C149" s="3" t="s">
        <v>645</v>
      </c>
      <c r="D149" s="4" t="s">
        <v>696</v>
      </c>
      <c r="E149" s="3" t="s">
        <v>613</v>
      </c>
      <c r="F149" s="3" t="s">
        <v>543</v>
      </c>
      <c r="G149" s="3" t="s">
        <v>549</v>
      </c>
      <c r="H149" s="3" t="s">
        <v>554</v>
      </c>
    </row>
    <row r="150" spans="1:8" ht="22.5" customHeight="1">
      <c r="A150" s="216"/>
      <c r="B150" s="3" t="s">
        <v>610</v>
      </c>
      <c r="C150" s="3" t="s">
        <v>611</v>
      </c>
      <c r="D150" s="4" t="s">
        <v>697</v>
      </c>
      <c r="E150" s="3" t="s">
        <v>613</v>
      </c>
      <c r="F150" s="3" t="s">
        <v>543</v>
      </c>
      <c r="G150" s="3" t="s">
        <v>549</v>
      </c>
      <c r="H150" s="3" t="s">
        <v>598</v>
      </c>
    </row>
    <row r="151" spans="1:8" ht="14.25" customHeight="1">
      <c r="A151" s="217"/>
      <c r="B151" s="217"/>
      <c r="C151" s="217"/>
      <c r="D151" s="217"/>
      <c r="E151" s="217"/>
      <c r="F151" s="217"/>
      <c r="G151" s="217"/>
      <c r="H151" s="217"/>
    </row>
    <row r="152" spans="1:8" ht="39.75" customHeight="1">
      <c r="A152" s="213" t="s">
        <v>572</v>
      </c>
      <c r="B152" s="213"/>
      <c r="C152" s="213"/>
      <c r="D152" s="213"/>
      <c r="E152" s="213"/>
      <c r="F152" s="213"/>
      <c r="G152" s="213"/>
      <c r="H152" s="213"/>
    </row>
    <row r="153" spans="1:8" ht="14.25" customHeight="1">
      <c r="A153" s="2"/>
      <c r="B153" s="2"/>
      <c r="C153" s="2"/>
      <c r="D153" s="2"/>
      <c r="E153" s="2"/>
      <c r="F153" s="2"/>
      <c r="G153" s="214" t="s">
        <v>313</v>
      </c>
      <c r="H153" s="214"/>
    </row>
    <row r="154" spans="1:8" ht="22.5" customHeight="1">
      <c r="A154" s="3" t="s">
        <v>573</v>
      </c>
      <c r="B154" s="215" t="s">
        <v>698</v>
      </c>
      <c r="C154" s="215"/>
      <c r="D154" s="215"/>
      <c r="E154" s="215"/>
      <c r="F154" s="215"/>
      <c r="G154" s="215"/>
      <c r="H154" s="215"/>
    </row>
    <row r="155" spans="1:8" ht="22.5" customHeight="1">
      <c r="A155" s="3" t="s">
        <v>575</v>
      </c>
      <c r="B155" s="216" t="s">
        <v>521</v>
      </c>
      <c r="C155" s="216"/>
      <c r="D155" s="216" t="s">
        <v>576</v>
      </c>
      <c r="E155" s="216"/>
      <c r="F155" s="216" t="s">
        <v>577</v>
      </c>
      <c r="G155" s="216"/>
      <c r="H155" s="216"/>
    </row>
    <row r="156" spans="1:8" ht="22.5" customHeight="1">
      <c r="A156" s="3" t="s">
        <v>578</v>
      </c>
      <c r="B156" s="216">
        <v>10</v>
      </c>
      <c r="C156" s="216"/>
      <c r="D156" s="216" t="s">
        <v>579</v>
      </c>
      <c r="E156" s="216"/>
      <c r="F156" s="216" t="s">
        <v>580</v>
      </c>
      <c r="G156" s="216"/>
      <c r="H156" s="216"/>
    </row>
    <row r="157" spans="1:8" ht="22.5" customHeight="1">
      <c r="A157" s="3" t="s">
        <v>581</v>
      </c>
      <c r="B157" s="216" t="s">
        <v>582</v>
      </c>
      <c r="C157" s="216"/>
      <c r="D157" s="216" t="s">
        <v>583</v>
      </c>
      <c r="E157" s="216"/>
      <c r="F157" s="216" t="s">
        <v>615</v>
      </c>
      <c r="G157" s="216"/>
      <c r="H157" s="216"/>
    </row>
    <row r="158" spans="1:8" ht="57" customHeight="1">
      <c r="A158" s="3" t="s">
        <v>585</v>
      </c>
      <c r="B158" s="215" t="s">
        <v>699</v>
      </c>
      <c r="C158" s="215"/>
      <c r="D158" s="215"/>
      <c r="E158" s="215"/>
      <c r="F158" s="215"/>
      <c r="G158" s="215"/>
      <c r="H158" s="215"/>
    </row>
    <row r="159" spans="1:8" ht="57" customHeight="1">
      <c r="A159" s="3" t="s">
        <v>587</v>
      </c>
      <c r="B159" s="215" t="s">
        <v>700</v>
      </c>
      <c r="C159" s="215"/>
      <c r="D159" s="215"/>
      <c r="E159" s="215"/>
      <c r="F159" s="215"/>
      <c r="G159" s="215"/>
      <c r="H159" s="215"/>
    </row>
    <row r="160" spans="1:8" ht="22.5" customHeight="1">
      <c r="A160" s="216" t="s">
        <v>589</v>
      </c>
      <c r="B160" s="3" t="s">
        <v>533</v>
      </c>
      <c r="C160" s="3" t="s">
        <v>534</v>
      </c>
      <c r="D160" s="3" t="s">
        <v>590</v>
      </c>
      <c r="E160" s="3" t="s">
        <v>591</v>
      </c>
      <c r="F160" s="3" t="s">
        <v>592</v>
      </c>
      <c r="G160" s="3" t="s">
        <v>593</v>
      </c>
      <c r="H160" s="3" t="s">
        <v>539</v>
      </c>
    </row>
    <row r="161" spans="1:8" ht="22.5" customHeight="1">
      <c r="A161" s="216"/>
      <c r="B161" s="3" t="s">
        <v>594</v>
      </c>
      <c r="C161" s="3" t="s">
        <v>541</v>
      </c>
      <c r="D161" s="4" t="s">
        <v>701</v>
      </c>
      <c r="E161" s="3" t="s">
        <v>702</v>
      </c>
      <c r="F161" s="3" t="s">
        <v>543</v>
      </c>
      <c r="G161" s="3" t="s">
        <v>703</v>
      </c>
      <c r="H161" s="3" t="s">
        <v>554</v>
      </c>
    </row>
    <row r="162" spans="1:8" ht="22.5" customHeight="1">
      <c r="A162" s="216"/>
      <c r="B162" s="3" t="s">
        <v>594</v>
      </c>
      <c r="C162" s="3" t="s">
        <v>557</v>
      </c>
      <c r="D162" s="4" t="s">
        <v>704</v>
      </c>
      <c r="E162" s="3" t="s">
        <v>624</v>
      </c>
      <c r="F162" s="3" t="s">
        <v>543</v>
      </c>
      <c r="G162" s="3" t="s">
        <v>549</v>
      </c>
      <c r="H162" s="3" t="s">
        <v>598</v>
      </c>
    </row>
    <row r="163" spans="1:8" ht="22.5" customHeight="1">
      <c r="A163" s="216"/>
      <c r="B163" s="3" t="s">
        <v>594</v>
      </c>
      <c r="C163" s="3" t="s">
        <v>617</v>
      </c>
      <c r="D163" s="4" t="s">
        <v>705</v>
      </c>
      <c r="E163" s="3" t="s">
        <v>672</v>
      </c>
      <c r="F163" s="3" t="s">
        <v>559</v>
      </c>
      <c r="G163" s="3" t="s">
        <v>664</v>
      </c>
      <c r="H163" s="3" t="s">
        <v>554</v>
      </c>
    </row>
    <row r="164" spans="1:8" ht="22.5" customHeight="1">
      <c r="A164" s="216"/>
      <c r="B164" s="3" t="s">
        <v>602</v>
      </c>
      <c r="C164" s="3" t="s">
        <v>645</v>
      </c>
      <c r="D164" s="4" t="s">
        <v>706</v>
      </c>
      <c r="E164" s="3" t="s">
        <v>569</v>
      </c>
      <c r="F164" s="3" t="s">
        <v>568</v>
      </c>
      <c r="G164" s="3" t="s">
        <v>549</v>
      </c>
      <c r="H164" s="3" t="s">
        <v>598</v>
      </c>
    </row>
    <row r="165" spans="1:8" ht="22.5" customHeight="1">
      <c r="A165" s="216"/>
      <c r="B165" s="3" t="s">
        <v>610</v>
      </c>
      <c r="C165" s="3" t="s">
        <v>611</v>
      </c>
      <c r="D165" s="4" t="s">
        <v>697</v>
      </c>
      <c r="E165" s="3" t="s">
        <v>613</v>
      </c>
      <c r="F165" s="3" t="s">
        <v>543</v>
      </c>
      <c r="G165" s="3" t="s">
        <v>549</v>
      </c>
      <c r="H165" s="3" t="s">
        <v>598</v>
      </c>
    </row>
    <row r="166" spans="1:8" ht="14.25" customHeight="1">
      <c r="A166" s="217"/>
      <c r="B166" s="217"/>
      <c r="C166" s="217"/>
      <c r="D166" s="217"/>
      <c r="E166" s="217"/>
      <c r="F166" s="217"/>
      <c r="G166" s="217"/>
      <c r="H166" s="217"/>
    </row>
    <row r="167" spans="1:8" ht="39.75" customHeight="1">
      <c r="A167" s="213" t="s">
        <v>572</v>
      </c>
      <c r="B167" s="213"/>
      <c r="C167" s="213"/>
      <c r="D167" s="213"/>
      <c r="E167" s="213"/>
      <c r="F167" s="213"/>
      <c r="G167" s="213"/>
      <c r="H167" s="213"/>
    </row>
    <row r="168" spans="1:8" ht="14.25" customHeight="1">
      <c r="A168" s="2"/>
      <c r="B168" s="2"/>
      <c r="C168" s="2"/>
      <c r="D168" s="2"/>
      <c r="E168" s="2"/>
      <c r="F168" s="2"/>
      <c r="G168" s="214" t="s">
        <v>313</v>
      </c>
      <c r="H168" s="214"/>
    </row>
    <row r="169" spans="1:8" ht="22.5" customHeight="1">
      <c r="A169" s="3" t="s">
        <v>573</v>
      </c>
      <c r="B169" s="215" t="s">
        <v>707</v>
      </c>
      <c r="C169" s="215"/>
      <c r="D169" s="215"/>
      <c r="E169" s="215"/>
      <c r="F169" s="215"/>
      <c r="G169" s="215"/>
      <c r="H169" s="215"/>
    </row>
    <row r="170" spans="1:8" ht="22.5" customHeight="1">
      <c r="A170" s="3" t="s">
        <v>575</v>
      </c>
      <c r="B170" s="216" t="s">
        <v>521</v>
      </c>
      <c r="C170" s="216"/>
      <c r="D170" s="216" t="s">
        <v>576</v>
      </c>
      <c r="E170" s="216"/>
      <c r="F170" s="216" t="s">
        <v>577</v>
      </c>
      <c r="G170" s="216"/>
      <c r="H170" s="216"/>
    </row>
    <row r="171" spans="1:8" ht="22.5" customHeight="1">
      <c r="A171" s="3" t="s">
        <v>578</v>
      </c>
      <c r="B171" s="216">
        <v>110</v>
      </c>
      <c r="C171" s="216"/>
      <c r="D171" s="216" t="s">
        <v>579</v>
      </c>
      <c r="E171" s="216"/>
      <c r="F171" s="216" t="s">
        <v>580</v>
      </c>
      <c r="G171" s="216"/>
      <c r="H171" s="216"/>
    </row>
    <row r="172" spans="1:8" ht="22.5" customHeight="1">
      <c r="A172" s="3" t="s">
        <v>581</v>
      </c>
      <c r="B172" s="216" t="s">
        <v>582</v>
      </c>
      <c r="C172" s="216"/>
      <c r="D172" s="216" t="s">
        <v>583</v>
      </c>
      <c r="E172" s="216"/>
      <c r="F172" s="216" t="s">
        <v>615</v>
      </c>
      <c r="G172" s="216"/>
      <c r="H172" s="216"/>
    </row>
    <row r="173" spans="1:8" ht="57" customHeight="1">
      <c r="A173" s="3" t="s">
        <v>585</v>
      </c>
      <c r="B173" s="215" t="s">
        <v>708</v>
      </c>
      <c r="C173" s="215"/>
      <c r="D173" s="215"/>
      <c r="E173" s="215"/>
      <c r="F173" s="215"/>
      <c r="G173" s="215"/>
      <c r="H173" s="215"/>
    </row>
    <row r="174" spans="1:8" ht="57" customHeight="1">
      <c r="A174" s="3" t="s">
        <v>587</v>
      </c>
      <c r="B174" s="215" t="s">
        <v>709</v>
      </c>
      <c r="C174" s="215"/>
      <c r="D174" s="215"/>
      <c r="E174" s="215"/>
      <c r="F174" s="215"/>
      <c r="G174" s="215"/>
      <c r="H174" s="215"/>
    </row>
    <row r="175" spans="1:8" ht="22.5" customHeight="1">
      <c r="A175" s="216" t="s">
        <v>589</v>
      </c>
      <c r="B175" s="3" t="s">
        <v>533</v>
      </c>
      <c r="C175" s="3" t="s">
        <v>534</v>
      </c>
      <c r="D175" s="3" t="s">
        <v>590</v>
      </c>
      <c r="E175" s="3" t="s">
        <v>591</v>
      </c>
      <c r="F175" s="3" t="s">
        <v>592</v>
      </c>
      <c r="G175" s="3" t="s">
        <v>593</v>
      </c>
      <c r="H175" s="3" t="s">
        <v>539</v>
      </c>
    </row>
    <row r="176" spans="1:8" ht="22.5" customHeight="1">
      <c r="A176" s="216"/>
      <c r="B176" s="3" t="s">
        <v>594</v>
      </c>
      <c r="C176" s="3" t="s">
        <v>541</v>
      </c>
      <c r="D176" s="4" t="s">
        <v>710</v>
      </c>
      <c r="E176" s="3" t="s">
        <v>560</v>
      </c>
      <c r="F176" s="3" t="s">
        <v>543</v>
      </c>
      <c r="G176" s="3" t="s">
        <v>549</v>
      </c>
      <c r="H176" s="3" t="s">
        <v>598</v>
      </c>
    </row>
    <row r="177" spans="1:8" ht="22.5" customHeight="1">
      <c r="A177" s="216"/>
      <c r="B177" s="3" t="s">
        <v>594</v>
      </c>
      <c r="C177" s="3" t="s">
        <v>541</v>
      </c>
      <c r="D177" s="4" t="s">
        <v>711</v>
      </c>
      <c r="E177" s="3" t="s">
        <v>554</v>
      </c>
      <c r="F177" s="3" t="s">
        <v>559</v>
      </c>
      <c r="G177" s="3" t="s">
        <v>631</v>
      </c>
      <c r="H177" s="3" t="s">
        <v>598</v>
      </c>
    </row>
    <row r="178" spans="1:8" ht="22.5" customHeight="1">
      <c r="A178" s="216"/>
      <c r="B178" s="3" t="s">
        <v>594</v>
      </c>
      <c r="C178" s="3" t="s">
        <v>712</v>
      </c>
      <c r="D178" s="4" t="s">
        <v>713</v>
      </c>
      <c r="E178" s="3" t="s">
        <v>647</v>
      </c>
      <c r="F178" s="3" t="s">
        <v>559</v>
      </c>
      <c r="G178" s="3" t="s">
        <v>549</v>
      </c>
      <c r="H178" s="3" t="s">
        <v>554</v>
      </c>
    </row>
    <row r="179" spans="1:8" ht="22.5" customHeight="1">
      <c r="A179" s="216"/>
      <c r="B179" s="3" t="s">
        <v>602</v>
      </c>
      <c r="C179" s="3" t="s">
        <v>603</v>
      </c>
      <c r="D179" s="4" t="s">
        <v>714</v>
      </c>
      <c r="E179" s="3" t="s">
        <v>672</v>
      </c>
      <c r="F179" s="3" t="s">
        <v>543</v>
      </c>
      <c r="G179" s="3" t="s">
        <v>631</v>
      </c>
      <c r="H179" s="3" t="s">
        <v>598</v>
      </c>
    </row>
    <row r="180" spans="1:8" ht="22.5" customHeight="1">
      <c r="A180" s="216"/>
      <c r="B180" s="3" t="s">
        <v>610</v>
      </c>
      <c r="C180" s="3" t="s">
        <v>611</v>
      </c>
      <c r="D180" s="4" t="s">
        <v>625</v>
      </c>
      <c r="E180" s="3" t="s">
        <v>613</v>
      </c>
      <c r="F180" s="3" t="s">
        <v>543</v>
      </c>
      <c r="G180" s="3" t="s">
        <v>549</v>
      </c>
      <c r="H180" s="3" t="s">
        <v>554</v>
      </c>
    </row>
    <row r="181" spans="1:8" ht="14.25" customHeight="1">
      <c r="A181" s="217"/>
      <c r="B181" s="217"/>
      <c r="C181" s="217"/>
      <c r="D181" s="217"/>
      <c r="E181" s="217"/>
      <c r="F181" s="217"/>
      <c r="G181" s="217"/>
      <c r="H181" s="217"/>
    </row>
    <row r="182" spans="1:8" ht="39.75" customHeight="1">
      <c r="A182" s="213" t="s">
        <v>572</v>
      </c>
      <c r="B182" s="213"/>
      <c r="C182" s="213"/>
      <c r="D182" s="213"/>
      <c r="E182" s="213"/>
      <c r="F182" s="213"/>
      <c r="G182" s="213"/>
      <c r="H182" s="213"/>
    </row>
    <row r="183" spans="1:8" ht="14.25" customHeight="1">
      <c r="A183" s="2"/>
      <c r="B183" s="2"/>
      <c r="C183" s="2"/>
      <c r="D183" s="2"/>
      <c r="E183" s="2"/>
      <c r="F183" s="2"/>
      <c r="G183" s="214" t="s">
        <v>313</v>
      </c>
      <c r="H183" s="214"/>
    </row>
    <row r="184" spans="1:8" ht="22.5" customHeight="1">
      <c r="A184" s="3" t="s">
        <v>573</v>
      </c>
      <c r="B184" s="215" t="s">
        <v>715</v>
      </c>
      <c r="C184" s="215"/>
      <c r="D184" s="215"/>
      <c r="E184" s="215"/>
      <c r="F184" s="215"/>
      <c r="G184" s="215"/>
      <c r="H184" s="215"/>
    </row>
    <row r="185" spans="1:8" ht="22.5" customHeight="1">
      <c r="A185" s="3" t="s">
        <v>575</v>
      </c>
      <c r="B185" s="216" t="s">
        <v>521</v>
      </c>
      <c r="C185" s="216"/>
      <c r="D185" s="216" t="s">
        <v>576</v>
      </c>
      <c r="E185" s="216"/>
      <c r="F185" s="216" t="s">
        <v>577</v>
      </c>
      <c r="G185" s="216"/>
      <c r="H185" s="216"/>
    </row>
    <row r="186" spans="1:8" ht="22.5" customHeight="1">
      <c r="A186" s="3" t="s">
        <v>578</v>
      </c>
      <c r="B186" s="216">
        <v>13.78</v>
      </c>
      <c r="C186" s="216"/>
      <c r="D186" s="216" t="s">
        <v>579</v>
      </c>
      <c r="E186" s="216"/>
      <c r="F186" s="216" t="s">
        <v>580</v>
      </c>
      <c r="G186" s="216"/>
      <c r="H186" s="216"/>
    </row>
    <row r="187" spans="1:8" ht="22.5" customHeight="1">
      <c r="A187" s="3" t="s">
        <v>581</v>
      </c>
      <c r="B187" s="216" t="s">
        <v>582</v>
      </c>
      <c r="C187" s="216"/>
      <c r="D187" s="216" t="s">
        <v>583</v>
      </c>
      <c r="E187" s="216"/>
      <c r="F187" s="216" t="s">
        <v>615</v>
      </c>
      <c r="G187" s="216"/>
      <c r="H187" s="216"/>
    </row>
    <row r="188" spans="1:8" ht="57" customHeight="1">
      <c r="A188" s="3" t="s">
        <v>585</v>
      </c>
      <c r="B188" s="215" t="s">
        <v>716</v>
      </c>
      <c r="C188" s="215"/>
      <c r="D188" s="215"/>
      <c r="E188" s="215"/>
      <c r="F188" s="215"/>
      <c r="G188" s="215"/>
      <c r="H188" s="215"/>
    </row>
    <row r="189" spans="1:8" ht="57" customHeight="1">
      <c r="A189" s="3" t="s">
        <v>587</v>
      </c>
      <c r="B189" s="215" t="s">
        <v>717</v>
      </c>
      <c r="C189" s="215"/>
      <c r="D189" s="215"/>
      <c r="E189" s="215"/>
      <c r="F189" s="215"/>
      <c r="G189" s="215"/>
      <c r="H189" s="215"/>
    </row>
    <row r="190" spans="1:8" ht="22.5" customHeight="1">
      <c r="A190" s="216" t="s">
        <v>589</v>
      </c>
      <c r="B190" s="3" t="s">
        <v>533</v>
      </c>
      <c r="C190" s="3" t="s">
        <v>534</v>
      </c>
      <c r="D190" s="3" t="s">
        <v>590</v>
      </c>
      <c r="E190" s="3" t="s">
        <v>591</v>
      </c>
      <c r="F190" s="3" t="s">
        <v>592</v>
      </c>
      <c r="G190" s="3" t="s">
        <v>593</v>
      </c>
      <c r="H190" s="3" t="s">
        <v>539</v>
      </c>
    </row>
    <row r="191" spans="1:8" ht="22.5" customHeight="1">
      <c r="A191" s="216"/>
      <c r="B191" s="3" t="s">
        <v>594</v>
      </c>
      <c r="C191" s="3" t="s">
        <v>541</v>
      </c>
      <c r="D191" s="4" t="s">
        <v>718</v>
      </c>
      <c r="E191" s="3" t="s">
        <v>561</v>
      </c>
      <c r="F191" s="3" t="s">
        <v>543</v>
      </c>
      <c r="G191" s="3" t="s">
        <v>631</v>
      </c>
      <c r="H191" s="3" t="s">
        <v>598</v>
      </c>
    </row>
    <row r="192" spans="1:8" ht="22.5" customHeight="1">
      <c r="A192" s="216"/>
      <c r="B192" s="3" t="s">
        <v>594</v>
      </c>
      <c r="C192" s="3" t="s">
        <v>617</v>
      </c>
      <c r="D192" s="4" t="s">
        <v>719</v>
      </c>
      <c r="E192" s="3" t="s">
        <v>561</v>
      </c>
      <c r="F192" s="3" t="s">
        <v>568</v>
      </c>
      <c r="G192" s="3" t="s">
        <v>720</v>
      </c>
      <c r="H192" s="3" t="s">
        <v>598</v>
      </c>
    </row>
    <row r="193" spans="1:8" ht="22.5" customHeight="1">
      <c r="A193" s="216"/>
      <c r="B193" s="3" t="s">
        <v>602</v>
      </c>
      <c r="C193" s="3" t="s">
        <v>603</v>
      </c>
      <c r="D193" s="4" t="s">
        <v>721</v>
      </c>
      <c r="E193" s="3" t="s">
        <v>548</v>
      </c>
      <c r="F193" s="3" t="s">
        <v>568</v>
      </c>
      <c r="G193" s="3" t="s">
        <v>631</v>
      </c>
      <c r="H193" s="3" t="s">
        <v>554</v>
      </c>
    </row>
    <row r="194" spans="1:8" ht="33.75" customHeight="1">
      <c r="A194" s="216"/>
      <c r="B194" s="3" t="s">
        <v>602</v>
      </c>
      <c r="C194" s="3" t="s">
        <v>645</v>
      </c>
      <c r="D194" s="4" t="s">
        <v>722</v>
      </c>
      <c r="E194" s="3" t="s">
        <v>723</v>
      </c>
      <c r="F194" s="3" t="s">
        <v>568</v>
      </c>
      <c r="G194" s="3" t="s">
        <v>545</v>
      </c>
      <c r="H194" s="3" t="s">
        <v>554</v>
      </c>
    </row>
    <row r="195" spans="1:8" ht="22.5" customHeight="1">
      <c r="A195" s="216"/>
      <c r="B195" s="3" t="s">
        <v>610</v>
      </c>
      <c r="C195" s="3" t="s">
        <v>611</v>
      </c>
      <c r="D195" s="4" t="s">
        <v>625</v>
      </c>
      <c r="E195" s="3" t="s">
        <v>613</v>
      </c>
      <c r="F195" s="3" t="s">
        <v>543</v>
      </c>
      <c r="G195" s="3" t="s">
        <v>549</v>
      </c>
      <c r="H195" s="3" t="s">
        <v>598</v>
      </c>
    </row>
  </sheetData>
  <sheetProtection/>
  <mergeCells count="208">
    <mergeCell ref="A190:A195"/>
    <mergeCell ref="B188:H188"/>
    <mergeCell ref="B189:H189"/>
    <mergeCell ref="A10:A15"/>
    <mergeCell ref="A25:A30"/>
    <mergeCell ref="A40:A45"/>
    <mergeCell ref="A55:A60"/>
    <mergeCell ref="A70:A75"/>
    <mergeCell ref="A85:A90"/>
    <mergeCell ref="A100:A105"/>
    <mergeCell ref="A115:A120"/>
    <mergeCell ref="B186:C186"/>
    <mergeCell ref="D186:E186"/>
    <mergeCell ref="F186:H186"/>
    <mergeCell ref="B187:C187"/>
    <mergeCell ref="D187:E187"/>
    <mergeCell ref="F187:H187"/>
    <mergeCell ref="A182:H182"/>
    <mergeCell ref="G183:H183"/>
    <mergeCell ref="B184:H184"/>
    <mergeCell ref="B185:C185"/>
    <mergeCell ref="D185:E185"/>
    <mergeCell ref="F185:H185"/>
    <mergeCell ref="B172:C172"/>
    <mergeCell ref="D172:E172"/>
    <mergeCell ref="F172:H172"/>
    <mergeCell ref="B173:H173"/>
    <mergeCell ref="B174:H174"/>
    <mergeCell ref="A181:H181"/>
    <mergeCell ref="A175:A180"/>
    <mergeCell ref="B170:C170"/>
    <mergeCell ref="D170:E170"/>
    <mergeCell ref="F170:H170"/>
    <mergeCell ref="B171:C171"/>
    <mergeCell ref="D171:E171"/>
    <mergeCell ref="F171:H171"/>
    <mergeCell ref="B158:H158"/>
    <mergeCell ref="B159:H159"/>
    <mergeCell ref="A166:H166"/>
    <mergeCell ref="A167:H167"/>
    <mergeCell ref="G168:H168"/>
    <mergeCell ref="B169:H169"/>
    <mergeCell ref="A160:A165"/>
    <mergeCell ref="B156:C156"/>
    <mergeCell ref="D156:E156"/>
    <mergeCell ref="F156:H156"/>
    <mergeCell ref="B157:C157"/>
    <mergeCell ref="D157:E157"/>
    <mergeCell ref="F157:H157"/>
    <mergeCell ref="A152:H152"/>
    <mergeCell ref="G153:H153"/>
    <mergeCell ref="B154:H154"/>
    <mergeCell ref="B155:C155"/>
    <mergeCell ref="D155:E155"/>
    <mergeCell ref="F155:H155"/>
    <mergeCell ref="B142:C142"/>
    <mergeCell ref="D142:E142"/>
    <mergeCell ref="F142:H142"/>
    <mergeCell ref="B143:H143"/>
    <mergeCell ref="B144:H144"/>
    <mergeCell ref="A151:H151"/>
    <mergeCell ref="A145:A150"/>
    <mergeCell ref="B140:C140"/>
    <mergeCell ref="D140:E140"/>
    <mergeCell ref="F140:H140"/>
    <mergeCell ref="B141:C141"/>
    <mergeCell ref="D141:E141"/>
    <mergeCell ref="F141:H141"/>
    <mergeCell ref="B128:H128"/>
    <mergeCell ref="B129:H129"/>
    <mergeCell ref="A136:H136"/>
    <mergeCell ref="A137:H137"/>
    <mergeCell ref="G138:H138"/>
    <mergeCell ref="B139:H139"/>
    <mergeCell ref="A130:A135"/>
    <mergeCell ref="B126:C126"/>
    <mergeCell ref="D126:E126"/>
    <mergeCell ref="F126:H126"/>
    <mergeCell ref="B127:C127"/>
    <mergeCell ref="D127:E127"/>
    <mergeCell ref="F127:H127"/>
    <mergeCell ref="A122:H122"/>
    <mergeCell ref="G123:H123"/>
    <mergeCell ref="B124:H124"/>
    <mergeCell ref="B125:C125"/>
    <mergeCell ref="D125:E125"/>
    <mergeCell ref="F125:H125"/>
    <mergeCell ref="B112:C112"/>
    <mergeCell ref="D112:E112"/>
    <mergeCell ref="F112:H112"/>
    <mergeCell ref="B113:H113"/>
    <mergeCell ref="B114:H114"/>
    <mergeCell ref="A121:H121"/>
    <mergeCell ref="B110:C110"/>
    <mergeCell ref="D110:E110"/>
    <mergeCell ref="F110:H110"/>
    <mergeCell ref="B111:C111"/>
    <mergeCell ref="D111:E111"/>
    <mergeCell ref="F111:H111"/>
    <mergeCell ref="B98:H98"/>
    <mergeCell ref="B99:H99"/>
    <mergeCell ref="A106:H106"/>
    <mergeCell ref="A107:H107"/>
    <mergeCell ref="G108:H108"/>
    <mergeCell ref="B109:H109"/>
    <mergeCell ref="B96:C96"/>
    <mergeCell ref="D96:E96"/>
    <mergeCell ref="F96:H96"/>
    <mergeCell ref="B97:C97"/>
    <mergeCell ref="D97:E97"/>
    <mergeCell ref="F97:H97"/>
    <mergeCell ref="A92:H92"/>
    <mergeCell ref="G93:H93"/>
    <mergeCell ref="B94:H94"/>
    <mergeCell ref="B95:C95"/>
    <mergeCell ref="D95:E95"/>
    <mergeCell ref="F95:H95"/>
    <mergeCell ref="B82:C82"/>
    <mergeCell ref="D82:E82"/>
    <mergeCell ref="F82:H82"/>
    <mergeCell ref="B83:H83"/>
    <mergeCell ref="B84:H84"/>
    <mergeCell ref="A91:H91"/>
    <mergeCell ref="B80:C80"/>
    <mergeCell ref="D80:E80"/>
    <mergeCell ref="F80:H80"/>
    <mergeCell ref="B81:C81"/>
    <mergeCell ref="D81:E81"/>
    <mergeCell ref="F81:H81"/>
    <mergeCell ref="B68:H68"/>
    <mergeCell ref="B69:H69"/>
    <mergeCell ref="A76:H76"/>
    <mergeCell ref="A77:H77"/>
    <mergeCell ref="G78:H78"/>
    <mergeCell ref="B79:H79"/>
    <mergeCell ref="B66:C66"/>
    <mergeCell ref="D66:E66"/>
    <mergeCell ref="F66:H66"/>
    <mergeCell ref="B67:C67"/>
    <mergeCell ref="D67:E67"/>
    <mergeCell ref="F67:H67"/>
    <mergeCell ref="A62:H62"/>
    <mergeCell ref="G63:H63"/>
    <mergeCell ref="B64:H64"/>
    <mergeCell ref="B65:C65"/>
    <mergeCell ref="D65:E65"/>
    <mergeCell ref="F65:H65"/>
    <mergeCell ref="B52:C52"/>
    <mergeCell ref="D52:E52"/>
    <mergeCell ref="F52:H52"/>
    <mergeCell ref="B53:H53"/>
    <mergeCell ref="B54:H54"/>
    <mergeCell ref="A61:H61"/>
    <mergeCell ref="B50:C50"/>
    <mergeCell ref="D50:E50"/>
    <mergeCell ref="F50:H50"/>
    <mergeCell ref="B51:C51"/>
    <mergeCell ref="D51:E51"/>
    <mergeCell ref="F51:H51"/>
    <mergeCell ref="B38:H38"/>
    <mergeCell ref="B39:H39"/>
    <mergeCell ref="A46:H46"/>
    <mergeCell ref="A47:H47"/>
    <mergeCell ref="G48:H48"/>
    <mergeCell ref="B49:H49"/>
    <mergeCell ref="B36:C36"/>
    <mergeCell ref="D36:E36"/>
    <mergeCell ref="F36:H36"/>
    <mergeCell ref="B37:C37"/>
    <mergeCell ref="D37:E37"/>
    <mergeCell ref="F37:H37"/>
    <mergeCell ref="A32:H32"/>
    <mergeCell ref="G33:H33"/>
    <mergeCell ref="B34:H34"/>
    <mergeCell ref="B35:C35"/>
    <mergeCell ref="D35:E35"/>
    <mergeCell ref="F35:H35"/>
    <mergeCell ref="B22:C22"/>
    <mergeCell ref="D22:E22"/>
    <mergeCell ref="F22:H22"/>
    <mergeCell ref="B23:H23"/>
    <mergeCell ref="B24:H24"/>
    <mergeCell ref="A31:H31"/>
    <mergeCell ref="B20:C20"/>
    <mergeCell ref="D20:E20"/>
    <mergeCell ref="F20:H20"/>
    <mergeCell ref="B21:C21"/>
    <mergeCell ref="D21:E21"/>
    <mergeCell ref="F21:H21"/>
    <mergeCell ref="B8:H8"/>
    <mergeCell ref="B9:H9"/>
    <mergeCell ref="A16:H16"/>
    <mergeCell ref="A17:H17"/>
    <mergeCell ref="G18:H18"/>
    <mergeCell ref="B19:H19"/>
    <mergeCell ref="B6:C6"/>
    <mergeCell ref="D6:E6"/>
    <mergeCell ref="F6:H6"/>
    <mergeCell ref="B7:C7"/>
    <mergeCell ref="D7:E7"/>
    <mergeCell ref="F7:H7"/>
    <mergeCell ref="A1:H1"/>
    <mergeCell ref="A2:H2"/>
    <mergeCell ref="G3:H3"/>
    <mergeCell ref="B4:H4"/>
    <mergeCell ref="B5:C5"/>
    <mergeCell ref="D5:E5"/>
    <mergeCell ref="F5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0">
      <selection activeCell="D26" sqref="D26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ht="27.75" customHeight="1">
      <c r="A1" s="212" t="s">
        <v>571</v>
      </c>
      <c r="B1" s="212"/>
      <c r="C1" s="212"/>
      <c r="D1" s="212"/>
      <c r="E1" s="212"/>
      <c r="F1" s="212"/>
      <c r="G1" s="212"/>
      <c r="H1" s="212"/>
    </row>
    <row r="2" spans="1:8" ht="39.75" customHeight="1">
      <c r="A2" s="213" t="s">
        <v>572</v>
      </c>
      <c r="B2" s="213"/>
      <c r="C2" s="213"/>
      <c r="D2" s="213"/>
      <c r="E2" s="213"/>
      <c r="F2" s="213"/>
      <c r="G2" s="213"/>
      <c r="H2" s="213"/>
    </row>
    <row r="3" spans="1:8" ht="14.25" customHeight="1">
      <c r="A3" s="2"/>
      <c r="B3" s="2"/>
      <c r="C3" s="2"/>
      <c r="D3" s="2"/>
      <c r="E3" s="2"/>
      <c r="F3" s="2"/>
      <c r="G3" s="214" t="s">
        <v>313</v>
      </c>
      <c r="H3" s="214"/>
    </row>
    <row r="4" spans="1:8" ht="22.5" customHeight="1">
      <c r="A4" s="3" t="s">
        <v>573</v>
      </c>
      <c r="B4" s="215" t="s">
        <v>724</v>
      </c>
      <c r="C4" s="215"/>
      <c r="D4" s="215"/>
      <c r="E4" s="215"/>
      <c r="F4" s="215"/>
      <c r="G4" s="215"/>
      <c r="H4" s="215"/>
    </row>
    <row r="5" spans="1:8" ht="22.5" customHeight="1">
      <c r="A5" s="3" t="s">
        <v>575</v>
      </c>
      <c r="B5" s="216" t="s">
        <v>521</v>
      </c>
      <c r="C5" s="216"/>
      <c r="D5" s="216" t="s">
        <v>576</v>
      </c>
      <c r="E5" s="216"/>
      <c r="F5" s="216" t="s">
        <v>725</v>
      </c>
      <c r="G5" s="216"/>
      <c r="H5" s="216"/>
    </row>
    <row r="6" spans="1:8" ht="22.5" customHeight="1">
      <c r="A6" s="3" t="s">
        <v>578</v>
      </c>
      <c r="B6" s="216">
        <v>80</v>
      </c>
      <c r="C6" s="216"/>
      <c r="D6" s="216" t="s">
        <v>579</v>
      </c>
      <c r="E6" s="216"/>
      <c r="F6" s="216" t="s">
        <v>580</v>
      </c>
      <c r="G6" s="216"/>
      <c r="H6" s="216"/>
    </row>
    <row r="7" spans="1:8" ht="22.5" customHeight="1">
      <c r="A7" s="3" t="s">
        <v>581</v>
      </c>
      <c r="B7" s="216" t="s">
        <v>582</v>
      </c>
      <c r="C7" s="216"/>
      <c r="D7" s="216" t="s">
        <v>583</v>
      </c>
      <c r="E7" s="216"/>
      <c r="F7" s="216" t="s">
        <v>615</v>
      </c>
      <c r="G7" s="216"/>
      <c r="H7" s="216"/>
    </row>
    <row r="8" spans="1:8" ht="57" customHeight="1">
      <c r="A8" s="3" t="s">
        <v>585</v>
      </c>
      <c r="B8" s="215" t="s">
        <v>726</v>
      </c>
      <c r="C8" s="215"/>
      <c r="D8" s="215"/>
      <c r="E8" s="215"/>
      <c r="F8" s="215"/>
      <c r="G8" s="215"/>
      <c r="H8" s="215"/>
    </row>
    <row r="9" spans="1:8" ht="57" customHeight="1">
      <c r="A9" s="3" t="s">
        <v>587</v>
      </c>
      <c r="B9" s="215" t="s">
        <v>727</v>
      </c>
      <c r="C9" s="215"/>
      <c r="D9" s="215"/>
      <c r="E9" s="215"/>
      <c r="F9" s="215"/>
      <c r="G9" s="215"/>
      <c r="H9" s="215"/>
    </row>
    <row r="10" spans="1:8" ht="22.5" customHeight="1">
      <c r="A10" s="216" t="s">
        <v>589</v>
      </c>
      <c r="B10" s="3" t="s">
        <v>533</v>
      </c>
      <c r="C10" s="3" t="s">
        <v>534</v>
      </c>
      <c r="D10" s="3" t="s">
        <v>590</v>
      </c>
      <c r="E10" s="3" t="s">
        <v>591</v>
      </c>
      <c r="F10" s="3" t="s">
        <v>592</v>
      </c>
      <c r="G10" s="3" t="s">
        <v>593</v>
      </c>
      <c r="H10" s="3" t="s">
        <v>539</v>
      </c>
    </row>
    <row r="11" spans="1:8" ht="78.75" customHeight="1">
      <c r="A11" s="216"/>
      <c r="B11" s="3" t="s">
        <v>594</v>
      </c>
      <c r="C11" s="3" t="s">
        <v>541</v>
      </c>
      <c r="D11" s="4" t="s">
        <v>727</v>
      </c>
      <c r="E11" s="3" t="s">
        <v>728</v>
      </c>
      <c r="F11" s="3" t="s">
        <v>559</v>
      </c>
      <c r="G11" s="3" t="s">
        <v>729</v>
      </c>
      <c r="H11" s="3" t="s">
        <v>598</v>
      </c>
    </row>
    <row r="12" spans="1:8" ht="22.5" customHeight="1">
      <c r="A12" s="216"/>
      <c r="B12" s="3" t="s">
        <v>594</v>
      </c>
      <c r="C12" s="3" t="s">
        <v>557</v>
      </c>
      <c r="D12" s="4" t="s">
        <v>730</v>
      </c>
      <c r="E12" s="3" t="s">
        <v>560</v>
      </c>
      <c r="F12" s="3" t="s">
        <v>559</v>
      </c>
      <c r="G12" s="3" t="s">
        <v>729</v>
      </c>
      <c r="H12" s="3" t="s">
        <v>598</v>
      </c>
    </row>
    <row r="13" spans="1:8" ht="22.5" customHeight="1">
      <c r="A13" s="216"/>
      <c r="B13" s="3" t="s">
        <v>602</v>
      </c>
      <c r="C13" s="3" t="s">
        <v>603</v>
      </c>
      <c r="D13" s="4" t="s">
        <v>731</v>
      </c>
      <c r="E13" s="3" t="s">
        <v>560</v>
      </c>
      <c r="F13" s="3" t="s">
        <v>559</v>
      </c>
      <c r="G13" s="3" t="s">
        <v>729</v>
      </c>
      <c r="H13" s="3" t="s">
        <v>561</v>
      </c>
    </row>
    <row r="14" spans="1:8" ht="78.75" customHeight="1">
      <c r="A14" s="216"/>
      <c r="B14" s="3" t="s">
        <v>602</v>
      </c>
      <c r="C14" s="3" t="s">
        <v>645</v>
      </c>
      <c r="D14" s="4" t="s">
        <v>727</v>
      </c>
      <c r="E14" s="3" t="s">
        <v>728</v>
      </c>
      <c r="F14" s="3" t="s">
        <v>559</v>
      </c>
      <c r="G14" s="3" t="s">
        <v>729</v>
      </c>
      <c r="H14" s="3" t="s">
        <v>598</v>
      </c>
    </row>
    <row r="15" spans="1:8" ht="22.5" customHeight="1">
      <c r="A15" s="216"/>
      <c r="B15" s="3" t="s">
        <v>610</v>
      </c>
      <c r="C15" s="3" t="s">
        <v>611</v>
      </c>
      <c r="D15" s="4" t="s">
        <v>732</v>
      </c>
      <c r="E15" s="3" t="s">
        <v>560</v>
      </c>
      <c r="F15" s="3" t="s">
        <v>559</v>
      </c>
      <c r="G15" s="3" t="s">
        <v>729</v>
      </c>
      <c r="H15" s="3" t="s">
        <v>598</v>
      </c>
    </row>
    <row r="16" spans="1:8" ht="14.25" customHeight="1">
      <c r="A16" s="217"/>
      <c r="B16" s="217"/>
      <c r="C16" s="217"/>
      <c r="D16" s="217"/>
      <c r="E16" s="217"/>
      <c r="F16" s="217"/>
      <c r="G16" s="217"/>
      <c r="H16" s="217"/>
    </row>
    <row r="17" spans="1:8" ht="39.75" customHeight="1">
      <c r="A17" s="213" t="s">
        <v>572</v>
      </c>
      <c r="B17" s="213"/>
      <c r="C17" s="213"/>
      <c r="D17" s="213"/>
      <c r="E17" s="213"/>
      <c r="F17" s="213"/>
      <c r="G17" s="213"/>
      <c r="H17" s="213"/>
    </row>
    <row r="18" spans="1:8" ht="14.25" customHeight="1">
      <c r="A18" s="2"/>
      <c r="B18" s="2"/>
      <c r="C18" s="2"/>
      <c r="D18" s="2"/>
      <c r="E18" s="2"/>
      <c r="F18" s="2"/>
      <c r="G18" s="214" t="s">
        <v>313</v>
      </c>
      <c r="H18" s="214"/>
    </row>
    <row r="19" spans="1:8" ht="22.5" customHeight="1">
      <c r="A19" s="3" t="s">
        <v>573</v>
      </c>
      <c r="B19" s="215" t="s">
        <v>733</v>
      </c>
      <c r="C19" s="215"/>
      <c r="D19" s="215"/>
      <c r="E19" s="215"/>
      <c r="F19" s="215"/>
      <c r="G19" s="215"/>
      <c r="H19" s="215"/>
    </row>
    <row r="20" spans="1:8" ht="22.5" customHeight="1">
      <c r="A20" s="3" t="s">
        <v>575</v>
      </c>
      <c r="B20" s="216" t="s">
        <v>521</v>
      </c>
      <c r="C20" s="216"/>
      <c r="D20" s="216" t="s">
        <v>576</v>
      </c>
      <c r="E20" s="216"/>
      <c r="F20" s="216" t="s">
        <v>725</v>
      </c>
      <c r="G20" s="216"/>
      <c r="H20" s="216"/>
    </row>
    <row r="21" spans="1:8" ht="22.5" customHeight="1">
      <c r="A21" s="3" t="s">
        <v>578</v>
      </c>
      <c r="B21" s="216">
        <v>30</v>
      </c>
      <c r="C21" s="216"/>
      <c r="D21" s="216" t="s">
        <v>579</v>
      </c>
      <c r="E21" s="216"/>
      <c r="F21" s="216" t="s">
        <v>580</v>
      </c>
      <c r="G21" s="216"/>
      <c r="H21" s="216"/>
    </row>
    <row r="22" spans="1:8" ht="22.5" customHeight="1">
      <c r="A22" s="3" t="s">
        <v>581</v>
      </c>
      <c r="B22" s="216" t="s">
        <v>582</v>
      </c>
      <c r="C22" s="216"/>
      <c r="D22" s="216" t="s">
        <v>583</v>
      </c>
      <c r="E22" s="216"/>
      <c r="F22" s="216" t="s">
        <v>615</v>
      </c>
      <c r="G22" s="216"/>
      <c r="H22" s="216"/>
    </row>
    <row r="23" spans="1:8" ht="57" customHeight="1">
      <c r="A23" s="3" t="s">
        <v>585</v>
      </c>
      <c r="B23" s="215" t="s">
        <v>734</v>
      </c>
      <c r="C23" s="215"/>
      <c r="D23" s="215"/>
      <c r="E23" s="215"/>
      <c r="F23" s="215"/>
      <c r="G23" s="215"/>
      <c r="H23" s="215"/>
    </row>
    <row r="24" spans="1:8" ht="57" customHeight="1">
      <c r="A24" s="3" t="s">
        <v>587</v>
      </c>
      <c r="B24" s="215" t="s">
        <v>735</v>
      </c>
      <c r="C24" s="215"/>
      <c r="D24" s="215"/>
      <c r="E24" s="215"/>
      <c r="F24" s="215"/>
      <c r="G24" s="215"/>
      <c r="H24" s="215"/>
    </row>
    <row r="25" spans="1:8" ht="22.5" customHeight="1">
      <c r="A25" s="216" t="s">
        <v>589</v>
      </c>
      <c r="B25" s="3" t="s">
        <v>533</v>
      </c>
      <c r="C25" s="3" t="s">
        <v>534</v>
      </c>
      <c r="D25" s="3" t="s">
        <v>590</v>
      </c>
      <c r="E25" s="3" t="s">
        <v>591</v>
      </c>
      <c r="F25" s="3" t="s">
        <v>592</v>
      </c>
      <c r="G25" s="3" t="s">
        <v>593</v>
      </c>
      <c r="H25" s="3" t="s">
        <v>539</v>
      </c>
    </row>
    <row r="26" spans="1:8" ht="22.5" customHeight="1">
      <c r="A26" s="216"/>
      <c r="B26" s="3" t="s">
        <v>594</v>
      </c>
      <c r="C26" s="3" t="s">
        <v>541</v>
      </c>
      <c r="D26" s="4" t="s">
        <v>908</v>
      </c>
      <c r="E26" s="3" t="s">
        <v>728</v>
      </c>
      <c r="F26" s="3" t="s">
        <v>543</v>
      </c>
      <c r="G26" s="3" t="s">
        <v>736</v>
      </c>
      <c r="H26" s="3" t="s">
        <v>598</v>
      </c>
    </row>
    <row r="27" spans="1:8" ht="33.75" customHeight="1">
      <c r="A27" s="216"/>
      <c r="B27" s="3" t="s">
        <v>594</v>
      </c>
      <c r="C27" s="3" t="s">
        <v>620</v>
      </c>
      <c r="D27" s="4" t="s">
        <v>735</v>
      </c>
      <c r="E27" s="3" t="s">
        <v>560</v>
      </c>
      <c r="F27" s="3" t="s">
        <v>559</v>
      </c>
      <c r="G27" s="3" t="s">
        <v>729</v>
      </c>
      <c r="H27" s="3" t="s">
        <v>598</v>
      </c>
    </row>
    <row r="28" spans="1:8" ht="33.75" customHeight="1">
      <c r="A28" s="216"/>
      <c r="B28" s="3" t="s">
        <v>602</v>
      </c>
      <c r="C28" s="3" t="s">
        <v>603</v>
      </c>
      <c r="D28" s="4" t="s">
        <v>737</v>
      </c>
      <c r="E28" s="3" t="s">
        <v>560</v>
      </c>
      <c r="F28" s="3" t="s">
        <v>559</v>
      </c>
      <c r="G28" s="3" t="s">
        <v>729</v>
      </c>
      <c r="H28" s="3" t="s">
        <v>561</v>
      </c>
    </row>
    <row r="29" spans="1:8" ht="33.75" customHeight="1">
      <c r="A29" s="216"/>
      <c r="B29" s="3" t="s">
        <v>602</v>
      </c>
      <c r="C29" s="3" t="s">
        <v>645</v>
      </c>
      <c r="D29" s="4" t="s">
        <v>735</v>
      </c>
      <c r="E29" s="3" t="s">
        <v>560</v>
      </c>
      <c r="F29" s="3" t="s">
        <v>559</v>
      </c>
      <c r="G29" s="3" t="s">
        <v>729</v>
      </c>
      <c r="H29" s="3" t="s">
        <v>598</v>
      </c>
    </row>
    <row r="30" spans="1:8" ht="22.5" customHeight="1">
      <c r="A30" s="216"/>
      <c r="B30" s="3" t="s">
        <v>610</v>
      </c>
      <c r="C30" s="3" t="s">
        <v>611</v>
      </c>
      <c r="D30" s="4" t="s">
        <v>738</v>
      </c>
      <c r="E30" s="3" t="s">
        <v>560</v>
      </c>
      <c r="F30" s="3" t="s">
        <v>559</v>
      </c>
      <c r="G30" s="3" t="s">
        <v>729</v>
      </c>
      <c r="H30" s="3" t="s">
        <v>598</v>
      </c>
    </row>
  </sheetData>
  <sheetProtection/>
  <mergeCells count="32">
    <mergeCell ref="A25:A30"/>
    <mergeCell ref="B22:C22"/>
    <mergeCell ref="D22:E22"/>
    <mergeCell ref="F22:H22"/>
    <mergeCell ref="B23:H23"/>
    <mergeCell ref="B24:H24"/>
    <mergeCell ref="A10:A15"/>
    <mergeCell ref="B20:C20"/>
    <mergeCell ref="D20:E20"/>
    <mergeCell ref="F20:H20"/>
    <mergeCell ref="B21:C21"/>
    <mergeCell ref="D21:E21"/>
    <mergeCell ref="F21:H21"/>
    <mergeCell ref="B8:H8"/>
    <mergeCell ref="B9:H9"/>
    <mergeCell ref="A16:H16"/>
    <mergeCell ref="A17:H17"/>
    <mergeCell ref="G18:H18"/>
    <mergeCell ref="B19:H19"/>
    <mergeCell ref="B6:C6"/>
    <mergeCell ref="D6:E6"/>
    <mergeCell ref="F6:H6"/>
    <mergeCell ref="B7:C7"/>
    <mergeCell ref="D7:E7"/>
    <mergeCell ref="F7:H7"/>
    <mergeCell ref="A1:H1"/>
    <mergeCell ref="A2:H2"/>
    <mergeCell ref="G3:H3"/>
    <mergeCell ref="B4:H4"/>
    <mergeCell ref="B5:C5"/>
    <mergeCell ref="D5:E5"/>
    <mergeCell ref="F5:H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workbookViewId="0" topLeftCell="A1">
      <selection activeCell="A1" sqref="A1:H1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ht="27" customHeight="1">
      <c r="A1" s="212" t="s">
        <v>571</v>
      </c>
      <c r="B1" s="212"/>
      <c r="C1" s="212"/>
      <c r="D1" s="212"/>
      <c r="E1" s="212"/>
      <c r="F1" s="212"/>
      <c r="G1" s="212"/>
      <c r="H1" s="212"/>
    </row>
    <row r="2" spans="1:8" ht="39.75" customHeight="1">
      <c r="A2" s="213" t="s">
        <v>572</v>
      </c>
      <c r="B2" s="213"/>
      <c r="C2" s="213"/>
      <c r="D2" s="213"/>
      <c r="E2" s="213"/>
      <c r="F2" s="213"/>
      <c r="G2" s="213"/>
      <c r="H2" s="213"/>
    </row>
    <row r="3" spans="1:8" ht="14.25" customHeight="1">
      <c r="A3" s="2"/>
      <c r="B3" s="2"/>
      <c r="C3" s="2"/>
      <c r="D3" s="2"/>
      <c r="E3" s="2"/>
      <c r="F3" s="2"/>
      <c r="G3" s="214" t="s">
        <v>313</v>
      </c>
      <c r="H3" s="214"/>
    </row>
    <row r="4" spans="1:8" ht="22.5" customHeight="1">
      <c r="A4" s="3" t="s">
        <v>573</v>
      </c>
      <c r="B4" s="215" t="s">
        <v>739</v>
      </c>
      <c r="C4" s="215"/>
      <c r="D4" s="215"/>
      <c r="E4" s="215"/>
      <c r="F4" s="215"/>
      <c r="G4" s="215"/>
      <c r="H4" s="215"/>
    </row>
    <row r="5" spans="1:8" ht="22.5" customHeight="1">
      <c r="A5" s="3" t="s">
        <v>575</v>
      </c>
      <c r="B5" s="216" t="s">
        <v>521</v>
      </c>
      <c r="C5" s="216"/>
      <c r="D5" s="216" t="s">
        <v>576</v>
      </c>
      <c r="E5" s="216"/>
      <c r="F5" s="216" t="s">
        <v>740</v>
      </c>
      <c r="G5" s="216"/>
      <c r="H5" s="216"/>
    </row>
    <row r="6" spans="1:8" ht="22.5" customHeight="1">
      <c r="A6" s="3" t="s">
        <v>578</v>
      </c>
      <c r="B6" s="216">
        <v>25</v>
      </c>
      <c r="C6" s="216"/>
      <c r="D6" s="216" t="s">
        <v>579</v>
      </c>
      <c r="E6" s="216"/>
      <c r="F6" s="216" t="s">
        <v>580</v>
      </c>
      <c r="G6" s="216"/>
      <c r="H6" s="216"/>
    </row>
    <row r="7" spans="1:8" ht="22.5" customHeight="1">
      <c r="A7" s="3" t="s">
        <v>581</v>
      </c>
      <c r="B7" s="216" t="s">
        <v>582</v>
      </c>
      <c r="C7" s="216"/>
      <c r="D7" s="216" t="s">
        <v>583</v>
      </c>
      <c r="E7" s="216"/>
      <c r="F7" s="216" t="s">
        <v>615</v>
      </c>
      <c r="G7" s="216"/>
      <c r="H7" s="216"/>
    </row>
    <row r="8" spans="1:8" ht="57" customHeight="1">
      <c r="A8" s="3" t="s">
        <v>585</v>
      </c>
      <c r="B8" s="215" t="s">
        <v>741</v>
      </c>
      <c r="C8" s="215"/>
      <c r="D8" s="215"/>
      <c r="E8" s="215"/>
      <c r="F8" s="215"/>
      <c r="G8" s="215"/>
      <c r="H8" s="215"/>
    </row>
    <row r="9" spans="1:8" ht="57" customHeight="1">
      <c r="A9" s="3" t="s">
        <v>587</v>
      </c>
      <c r="B9" s="215" t="s">
        <v>742</v>
      </c>
      <c r="C9" s="215"/>
      <c r="D9" s="215"/>
      <c r="E9" s="215"/>
      <c r="F9" s="215"/>
      <c r="G9" s="215"/>
      <c r="H9" s="215"/>
    </row>
    <row r="10" spans="1:8" ht="22.5" customHeight="1">
      <c r="A10" s="216" t="s">
        <v>589</v>
      </c>
      <c r="B10" s="3" t="s">
        <v>533</v>
      </c>
      <c r="C10" s="3" t="s">
        <v>534</v>
      </c>
      <c r="D10" s="3" t="s">
        <v>590</v>
      </c>
      <c r="E10" s="3" t="s">
        <v>591</v>
      </c>
      <c r="F10" s="3" t="s">
        <v>592</v>
      </c>
      <c r="G10" s="3" t="s">
        <v>593</v>
      </c>
      <c r="H10" s="3" t="s">
        <v>539</v>
      </c>
    </row>
    <row r="11" spans="1:8" ht="22.5" customHeight="1">
      <c r="A11" s="216"/>
      <c r="B11" s="3" t="s">
        <v>594</v>
      </c>
      <c r="C11" s="3" t="s">
        <v>541</v>
      </c>
      <c r="D11" s="4" t="s">
        <v>743</v>
      </c>
      <c r="E11" s="3" t="s">
        <v>560</v>
      </c>
      <c r="F11" s="3" t="s">
        <v>543</v>
      </c>
      <c r="G11" s="3" t="s">
        <v>664</v>
      </c>
      <c r="H11" s="3" t="s">
        <v>554</v>
      </c>
    </row>
    <row r="12" spans="1:8" ht="22.5" customHeight="1">
      <c r="A12" s="216"/>
      <c r="B12" s="3" t="s">
        <v>594</v>
      </c>
      <c r="C12" s="3" t="s">
        <v>617</v>
      </c>
      <c r="D12" s="4" t="s">
        <v>618</v>
      </c>
      <c r="E12" s="3" t="s">
        <v>605</v>
      </c>
      <c r="F12" s="3" t="s">
        <v>568</v>
      </c>
      <c r="G12" s="3" t="s">
        <v>619</v>
      </c>
      <c r="H12" s="3" t="s">
        <v>554</v>
      </c>
    </row>
    <row r="13" spans="1:8" ht="22.5" customHeight="1">
      <c r="A13" s="216"/>
      <c r="B13" s="3" t="s">
        <v>594</v>
      </c>
      <c r="C13" s="3" t="s">
        <v>620</v>
      </c>
      <c r="D13" s="4" t="s">
        <v>621</v>
      </c>
      <c r="E13" s="3" t="s">
        <v>613</v>
      </c>
      <c r="F13" s="3" t="s">
        <v>543</v>
      </c>
      <c r="G13" s="3" t="s">
        <v>549</v>
      </c>
      <c r="H13" s="3" t="s">
        <v>554</v>
      </c>
    </row>
    <row r="14" spans="1:8" ht="22.5" customHeight="1">
      <c r="A14" s="216"/>
      <c r="B14" s="3" t="s">
        <v>602</v>
      </c>
      <c r="C14" s="3" t="s">
        <v>607</v>
      </c>
      <c r="D14" s="4" t="s">
        <v>622</v>
      </c>
      <c r="E14" s="3" t="s">
        <v>655</v>
      </c>
      <c r="F14" s="3" t="s">
        <v>656</v>
      </c>
      <c r="G14" s="3"/>
      <c r="H14" s="3" t="s">
        <v>554</v>
      </c>
    </row>
    <row r="15" spans="1:8" ht="22.5" customHeight="1">
      <c r="A15" s="216"/>
      <c r="B15" s="3" t="s">
        <v>602</v>
      </c>
      <c r="C15" s="3" t="s">
        <v>607</v>
      </c>
      <c r="D15" s="4" t="s">
        <v>623</v>
      </c>
      <c r="E15" s="3" t="s">
        <v>655</v>
      </c>
      <c r="F15" s="3" t="s">
        <v>656</v>
      </c>
      <c r="G15" s="3"/>
      <c r="H15" s="3" t="s">
        <v>554</v>
      </c>
    </row>
    <row r="16" spans="1:8" ht="22.5" customHeight="1">
      <c r="A16" s="216"/>
      <c r="B16" s="3" t="s">
        <v>610</v>
      </c>
      <c r="C16" s="3" t="s">
        <v>611</v>
      </c>
      <c r="D16" s="4" t="s">
        <v>744</v>
      </c>
      <c r="E16" s="3" t="s">
        <v>624</v>
      </c>
      <c r="F16" s="3" t="s">
        <v>543</v>
      </c>
      <c r="G16" s="3" t="s">
        <v>549</v>
      </c>
      <c r="H16" s="3" t="s">
        <v>554</v>
      </c>
    </row>
    <row r="17" spans="1:8" ht="14.25" customHeight="1">
      <c r="A17" s="217"/>
      <c r="B17" s="217"/>
      <c r="C17" s="217"/>
      <c r="D17" s="217"/>
      <c r="E17" s="217"/>
      <c r="F17" s="217"/>
      <c r="G17" s="217"/>
      <c r="H17" s="217"/>
    </row>
    <row r="18" spans="1:8" ht="39.75" customHeight="1">
      <c r="A18" s="213" t="s">
        <v>572</v>
      </c>
      <c r="B18" s="213"/>
      <c r="C18" s="213"/>
      <c r="D18" s="213"/>
      <c r="E18" s="213"/>
      <c r="F18" s="213"/>
      <c r="G18" s="213"/>
      <c r="H18" s="213"/>
    </row>
    <row r="19" spans="1:8" ht="14.25" customHeight="1">
      <c r="A19" s="2"/>
      <c r="B19" s="2"/>
      <c r="C19" s="2"/>
      <c r="D19" s="2"/>
      <c r="E19" s="2"/>
      <c r="F19" s="2"/>
      <c r="G19" s="214" t="s">
        <v>313</v>
      </c>
      <c r="H19" s="214"/>
    </row>
    <row r="20" spans="1:8" ht="22.5" customHeight="1">
      <c r="A20" s="3" t="s">
        <v>573</v>
      </c>
      <c r="B20" s="215" t="s">
        <v>745</v>
      </c>
      <c r="C20" s="215"/>
      <c r="D20" s="215"/>
      <c r="E20" s="215"/>
      <c r="F20" s="215"/>
      <c r="G20" s="215"/>
      <c r="H20" s="215"/>
    </row>
    <row r="21" spans="1:8" ht="22.5" customHeight="1">
      <c r="A21" s="3" t="s">
        <v>575</v>
      </c>
      <c r="B21" s="216" t="s">
        <v>521</v>
      </c>
      <c r="C21" s="216"/>
      <c r="D21" s="216" t="s">
        <v>576</v>
      </c>
      <c r="E21" s="216"/>
      <c r="F21" s="216" t="s">
        <v>740</v>
      </c>
      <c r="G21" s="216"/>
      <c r="H21" s="216"/>
    </row>
    <row r="22" spans="1:8" ht="22.5" customHeight="1">
      <c r="A22" s="3" t="s">
        <v>578</v>
      </c>
      <c r="B22" s="216">
        <v>12</v>
      </c>
      <c r="C22" s="216"/>
      <c r="D22" s="216" t="s">
        <v>579</v>
      </c>
      <c r="E22" s="216"/>
      <c r="F22" s="216" t="s">
        <v>580</v>
      </c>
      <c r="G22" s="216"/>
      <c r="H22" s="216"/>
    </row>
    <row r="23" spans="1:8" ht="22.5" customHeight="1">
      <c r="A23" s="3" t="s">
        <v>581</v>
      </c>
      <c r="B23" s="216" t="s">
        <v>582</v>
      </c>
      <c r="C23" s="216"/>
      <c r="D23" s="216" t="s">
        <v>583</v>
      </c>
      <c r="E23" s="216"/>
      <c r="F23" s="216" t="s">
        <v>615</v>
      </c>
      <c r="G23" s="216"/>
      <c r="H23" s="216"/>
    </row>
    <row r="24" spans="1:8" ht="57" customHeight="1">
      <c r="A24" s="3" t="s">
        <v>585</v>
      </c>
      <c r="B24" s="215" t="s">
        <v>746</v>
      </c>
      <c r="C24" s="215"/>
      <c r="D24" s="215"/>
      <c r="E24" s="215"/>
      <c r="F24" s="215"/>
      <c r="G24" s="215"/>
      <c r="H24" s="215"/>
    </row>
    <row r="25" spans="1:8" ht="57" customHeight="1">
      <c r="A25" s="3" t="s">
        <v>587</v>
      </c>
      <c r="B25" s="215" t="s">
        <v>747</v>
      </c>
      <c r="C25" s="215"/>
      <c r="D25" s="215"/>
      <c r="E25" s="215"/>
      <c r="F25" s="215"/>
      <c r="G25" s="215"/>
      <c r="H25" s="215"/>
    </row>
    <row r="26" spans="1:8" ht="22.5" customHeight="1">
      <c r="A26" s="216" t="s">
        <v>589</v>
      </c>
      <c r="B26" s="3" t="s">
        <v>533</v>
      </c>
      <c r="C26" s="3" t="s">
        <v>534</v>
      </c>
      <c r="D26" s="3" t="s">
        <v>590</v>
      </c>
      <c r="E26" s="3" t="s">
        <v>591</v>
      </c>
      <c r="F26" s="3" t="s">
        <v>592</v>
      </c>
      <c r="G26" s="3" t="s">
        <v>593</v>
      </c>
      <c r="H26" s="3" t="s">
        <v>539</v>
      </c>
    </row>
    <row r="27" spans="1:8" ht="22.5" customHeight="1">
      <c r="A27" s="216"/>
      <c r="B27" s="3" t="s">
        <v>594</v>
      </c>
      <c r="C27" s="3" t="s">
        <v>541</v>
      </c>
      <c r="D27" s="4" t="s">
        <v>748</v>
      </c>
      <c r="E27" s="3" t="s">
        <v>624</v>
      </c>
      <c r="F27" s="3" t="s">
        <v>543</v>
      </c>
      <c r="G27" s="3" t="s">
        <v>549</v>
      </c>
      <c r="H27" s="3" t="s">
        <v>554</v>
      </c>
    </row>
    <row r="28" spans="1:8" ht="22.5" customHeight="1">
      <c r="A28" s="216"/>
      <c r="B28" s="3" t="s">
        <v>594</v>
      </c>
      <c r="C28" s="3" t="s">
        <v>617</v>
      </c>
      <c r="D28" s="4" t="s">
        <v>749</v>
      </c>
      <c r="E28" s="3" t="s">
        <v>630</v>
      </c>
      <c r="F28" s="3" t="s">
        <v>568</v>
      </c>
      <c r="G28" s="3" t="s">
        <v>685</v>
      </c>
      <c r="H28" s="3" t="s">
        <v>598</v>
      </c>
    </row>
    <row r="29" spans="1:8" ht="22.5" customHeight="1">
      <c r="A29" s="216"/>
      <c r="B29" s="3" t="s">
        <v>602</v>
      </c>
      <c r="C29" s="3" t="s">
        <v>603</v>
      </c>
      <c r="D29" s="4" t="s">
        <v>750</v>
      </c>
      <c r="E29" s="3" t="s">
        <v>624</v>
      </c>
      <c r="F29" s="3" t="s">
        <v>543</v>
      </c>
      <c r="G29" s="3" t="s">
        <v>549</v>
      </c>
      <c r="H29" s="3" t="s">
        <v>554</v>
      </c>
    </row>
    <row r="30" spans="1:8" ht="22.5" customHeight="1">
      <c r="A30" s="216"/>
      <c r="B30" s="3" t="s">
        <v>602</v>
      </c>
      <c r="C30" s="3" t="s">
        <v>645</v>
      </c>
      <c r="D30" s="4" t="s">
        <v>751</v>
      </c>
      <c r="E30" s="3" t="s">
        <v>613</v>
      </c>
      <c r="F30" s="3" t="s">
        <v>543</v>
      </c>
      <c r="G30" s="3" t="s">
        <v>549</v>
      </c>
      <c r="H30" s="3" t="s">
        <v>598</v>
      </c>
    </row>
    <row r="31" spans="1:8" ht="22.5" customHeight="1">
      <c r="A31" s="216"/>
      <c r="B31" s="3" t="s">
        <v>610</v>
      </c>
      <c r="C31" s="3" t="s">
        <v>611</v>
      </c>
      <c r="D31" s="4" t="s">
        <v>625</v>
      </c>
      <c r="E31" s="3" t="s">
        <v>613</v>
      </c>
      <c r="F31" s="3" t="s">
        <v>543</v>
      </c>
      <c r="G31" s="3" t="s">
        <v>549</v>
      </c>
      <c r="H31" s="3" t="s">
        <v>598</v>
      </c>
    </row>
    <row r="32" spans="1:8" ht="14.25" customHeight="1">
      <c r="A32" s="217"/>
      <c r="B32" s="217"/>
      <c r="C32" s="217"/>
      <c r="D32" s="217"/>
      <c r="E32" s="217"/>
      <c r="F32" s="217"/>
      <c r="G32" s="217"/>
      <c r="H32" s="217"/>
    </row>
    <row r="33" spans="1:8" ht="39.75" customHeight="1">
      <c r="A33" s="213" t="s">
        <v>572</v>
      </c>
      <c r="B33" s="213"/>
      <c r="C33" s="213"/>
      <c r="D33" s="213"/>
      <c r="E33" s="213"/>
      <c r="F33" s="213"/>
      <c r="G33" s="213"/>
      <c r="H33" s="213"/>
    </row>
    <row r="34" spans="1:8" ht="14.25" customHeight="1">
      <c r="A34" s="2"/>
      <c r="B34" s="2"/>
      <c r="C34" s="2"/>
      <c r="D34" s="2"/>
      <c r="E34" s="2"/>
      <c r="F34" s="2"/>
      <c r="G34" s="214" t="s">
        <v>313</v>
      </c>
      <c r="H34" s="214"/>
    </row>
    <row r="35" spans="1:8" ht="22.5" customHeight="1">
      <c r="A35" s="3" t="s">
        <v>573</v>
      </c>
      <c r="B35" s="215" t="s">
        <v>752</v>
      </c>
      <c r="C35" s="215"/>
      <c r="D35" s="215"/>
      <c r="E35" s="215"/>
      <c r="F35" s="215"/>
      <c r="G35" s="215"/>
      <c r="H35" s="215"/>
    </row>
    <row r="36" spans="1:8" ht="22.5" customHeight="1">
      <c r="A36" s="3" t="s">
        <v>575</v>
      </c>
      <c r="B36" s="216" t="s">
        <v>521</v>
      </c>
      <c r="C36" s="216"/>
      <c r="D36" s="216" t="s">
        <v>576</v>
      </c>
      <c r="E36" s="216"/>
      <c r="F36" s="216" t="s">
        <v>740</v>
      </c>
      <c r="G36" s="216"/>
      <c r="H36" s="216"/>
    </row>
    <row r="37" spans="1:8" ht="22.5" customHeight="1">
      <c r="A37" s="3" t="s">
        <v>578</v>
      </c>
      <c r="B37" s="216">
        <v>2.5</v>
      </c>
      <c r="C37" s="216"/>
      <c r="D37" s="216" t="s">
        <v>579</v>
      </c>
      <c r="E37" s="216"/>
      <c r="F37" s="216" t="s">
        <v>580</v>
      </c>
      <c r="G37" s="216"/>
      <c r="H37" s="216"/>
    </row>
    <row r="38" spans="1:8" ht="22.5" customHeight="1">
      <c r="A38" s="3" t="s">
        <v>581</v>
      </c>
      <c r="B38" s="216" t="s">
        <v>582</v>
      </c>
      <c r="C38" s="216"/>
      <c r="D38" s="216" t="s">
        <v>583</v>
      </c>
      <c r="E38" s="216"/>
      <c r="F38" s="216" t="s">
        <v>615</v>
      </c>
      <c r="G38" s="216"/>
      <c r="H38" s="216"/>
    </row>
    <row r="39" spans="1:8" ht="57" customHeight="1">
      <c r="A39" s="3" t="s">
        <v>585</v>
      </c>
      <c r="B39" s="215" t="s">
        <v>753</v>
      </c>
      <c r="C39" s="215"/>
      <c r="D39" s="215"/>
      <c r="E39" s="215"/>
      <c r="F39" s="215"/>
      <c r="G39" s="215"/>
      <c r="H39" s="215"/>
    </row>
    <row r="40" spans="1:8" ht="57" customHeight="1">
      <c r="A40" s="3" t="s">
        <v>587</v>
      </c>
      <c r="B40" s="215" t="s">
        <v>754</v>
      </c>
      <c r="C40" s="215"/>
      <c r="D40" s="215"/>
      <c r="E40" s="215"/>
      <c r="F40" s="215"/>
      <c r="G40" s="215"/>
      <c r="H40" s="215"/>
    </row>
    <row r="41" spans="1:8" ht="22.5" customHeight="1">
      <c r="A41" s="216" t="s">
        <v>589</v>
      </c>
      <c r="B41" s="3" t="s">
        <v>533</v>
      </c>
      <c r="C41" s="3" t="s">
        <v>534</v>
      </c>
      <c r="D41" s="3" t="s">
        <v>590</v>
      </c>
      <c r="E41" s="3" t="s">
        <v>591</v>
      </c>
      <c r="F41" s="3" t="s">
        <v>592</v>
      </c>
      <c r="G41" s="3" t="s">
        <v>593</v>
      </c>
      <c r="H41" s="3" t="s">
        <v>539</v>
      </c>
    </row>
    <row r="42" spans="1:8" ht="22.5" customHeight="1">
      <c r="A42" s="216"/>
      <c r="B42" s="3" t="s">
        <v>594</v>
      </c>
      <c r="C42" s="3" t="s">
        <v>541</v>
      </c>
      <c r="D42" s="4" t="s">
        <v>755</v>
      </c>
      <c r="E42" s="3" t="s">
        <v>548</v>
      </c>
      <c r="F42" s="3" t="s">
        <v>559</v>
      </c>
      <c r="G42" s="3" t="s">
        <v>756</v>
      </c>
      <c r="H42" s="3" t="s">
        <v>598</v>
      </c>
    </row>
    <row r="43" spans="1:8" ht="22.5" customHeight="1">
      <c r="A43" s="216"/>
      <c r="B43" s="3" t="s">
        <v>594</v>
      </c>
      <c r="C43" s="3" t="s">
        <v>541</v>
      </c>
      <c r="D43" s="4" t="s">
        <v>757</v>
      </c>
      <c r="E43" s="3" t="s">
        <v>560</v>
      </c>
      <c r="F43" s="3" t="s">
        <v>559</v>
      </c>
      <c r="G43" s="3" t="s">
        <v>549</v>
      </c>
      <c r="H43" s="3" t="s">
        <v>598</v>
      </c>
    </row>
    <row r="44" spans="1:8" ht="22.5" customHeight="1">
      <c r="A44" s="216"/>
      <c r="B44" s="3" t="s">
        <v>594</v>
      </c>
      <c r="C44" s="3" t="s">
        <v>758</v>
      </c>
      <c r="D44" s="4" t="s">
        <v>759</v>
      </c>
      <c r="E44" s="3" t="s">
        <v>560</v>
      </c>
      <c r="F44" s="3" t="s">
        <v>559</v>
      </c>
      <c r="G44" s="3" t="s">
        <v>549</v>
      </c>
      <c r="H44" s="3" t="s">
        <v>598</v>
      </c>
    </row>
    <row r="45" spans="1:8" ht="22.5" customHeight="1">
      <c r="A45" s="216"/>
      <c r="B45" s="3" t="s">
        <v>602</v>
      </c>
      <c r="C45" s="3" t="s">
        <v>645</v>
      </c>
      <c r="D45" s="4" t="s">
        <v>760</v>
      </c>
      <c r="E45" s="3" t="s">
        <v>655</v>
      </c>
      <c r="F45" s="3" t="s">
        <v>656</v>
      </c>
      <c r="G45" s="3"/>
      <c r="H45" s="3" t="s">
        <v>561</v>
      </c>
    </row>
    <row r="46" spans="1:8" ht="22.5" customHeight="1">
      <c r="A46" s="216"/>
      <c r="B46" s="3" t="s">
        <v>610</v>
      </c>
      <c r="C46" s="3" t="s">
        <v>611</v>
      </c>
      <c r="D46" s="4" t="s">
        <v>761</v>
      </c>
      <c r="E46" s="3" t="s">
        <v>613</v>
      </c>
      <c r="F46" s="3" t="s">
        <v>543</v>
      </c>
      <c r="G46" s="3" t="s">
        <v>549</v>
      </c>
      <c r="H46" s="3" t="s">
        <v>598</v>
      </c>
    </row>
    <row r="47" spans="1:8" ht="14.25" customHeight="1">
      <c r="A47" s="217"/>
      <c r="B47" s="217"/>
      <c r="C47" s="217"/>
      <c r="D47" s="217"/>
      <c r="E47" s="217"/>
      <c r="F47" s="217"/>
      <c r="G47" s="217"/>
      <c r="H47" s="217"/>
    </row>
    <row r="48" spans="1:8" ht="39.75" customHeight="1">
      <c r="A48" s="213" t="s">
        <v>572</v>
      </c>
      <c r="B48" s="213"/>
      <c r="C48" s="213"/>
      <c r="D48" s="213"/>
      <c r="E48" s="213"/>
      <c r="F48" s="213"/>
      <c r="G48" s="213"/>
      <c r="H48" s="213"/>
    </row>
    <row r="49" spans="1:8" ht="14.25" customHeight="1">
      <c r="A49" s="2"/>
      <c r="B49" s="2"/>
      <c r="C49" s="2"/>
      <c r="D49" s="2"/>
      <c r="E49" s="2"/>
      <c r="F49" s="2"/>
      <c r="G49" s="214" t="s">
        <v>313</v>
      </c>
      <c r="H49" s="214"/>
    </row>
    <row r="50" spans="1:8" ht="22.5" customHeight="1">
      <c r="A50" s="3" t="s">
        <v>573</v>
      </c>
      <c r="B50" s="215" t="s">
        <v>762</v>
      </c>
      <c r="C50" s="215"/>
      <c r="D50" s="215"/>
      <c r="E50" s="215"/>
      <c r="F50" s="215"/>
      <c r="G50" s="215"/>
      <c r="H50" s="215"/>
    </row>
    <row r="51" spans="1:8" ht="22.5" customHeight="1">
      <c r="A51" s="3" t="s">
        <v>575</v>
      </c>
      <c r="B51" s="216" t="s">
        <v>521</v>
      </c>
      <c r="C51" s="216"/>
      <c r="D51" s="216" t="s">
        <v>576</v>
      </c>
      <c r="E51" s="216"/>
      <c r="F51" s="216" t="s">
        <v>740</v>
      </c>
      <c r="G51" s="216"/>
      <c r="H51" s="216"/>
    </row>
    <row r="52" spans="1:8" ht="22.5" customHeight="1">
      <c r="A52" s="3" t="s">
        <v>578</v>
      </c>
      <c r="B52" s="216">
        <v>10.4</v>
      </c>
      <c r="C52" s="216"/>
      <c r="D52" s="216" t="s">
        <v>579</v>
      </c>
      <c r="E52" s="216"/>
      <c r="F52" s="216" t="s">
        <v>580</v>
      </c>
      <c r="G52" s="216"/>
      <c r="H52" s="216"/>
    </row>
    <row r="53" spans="1:8" ht="22.5" customHeight="1">
      <c r="A53" s="3" t="s">
        <v>581</v>
      </c>
      <c r="B53" s="216" t="s">
        <v>582</v>
      </c>
      <c r="C53" s="216"/>
      <c r="D53" s="216" t="s">
        <v>583</v>
      </c>
      <c r="E53" s="216"/>
      <c r="F53" s="216" t="s">
        <v>615</v>
      </c>
      <c r="G53" s="216"/>
      <c r="H53" s="216"/>
    </row>
    <row r="54" spans="1:8" ht="57" customHeight="1">
      <c r="A54" s="3" t="s">
        <v>585</v>
      </c>
      <c r="B54" s="215" t="s">
        <v>754</v>
      </c>
      <c r="C54" s="215"/>
      <c r="D54" s="215"/>
      <c r="E54" s="215"/>
      <c r="F54" s="215"/>
      <c r="G54" s="215"/>
      <c r="H54" s="215"/>
    </row>
    <row r="55" spans="1:8" ht="57" customHeight="1">
      <c r="A55" s="3" t="s">
        <v>587</v>
      </c>
      <c r="B55" s="215" t="s">
        <v>754</v>
      </c>
      <c r="C55" s="215"/>
      <c r="D55" s="215"/>
      <c r="E55" s="215"/>
      <c r="F55" s="215"/>
      <c r="G55" s="215"/>
      <c r="H55" s="215"/>
    </row>
    <row r="56" spans="1:8" ht="22.5" customHeight="1">
      <c r="A56" s="216" t="s">
        <v>589</v>
      </c>
      <c r="B56" s="3" t="s">
        <v>533</v>
      </c>
      <c r="C56" s="3" t="s">
        <v>534</v>
      </c>
      <c r="D56" s="3" t="s">
        <v>590</v>
      </c>
      <c r="E56" s="3" t="s">
        <v>591</v>
      </c>
      <c r="F56" s="3" t="s">
        <v>592</v>
      </c>
      <c r="G56" s="3" t="s">
        <v>593</v>
      </c>
      <c r="H56" s="3" t="s">
        <v>539</v>
      </c>
    </row>
    <row r="57" spans="1:8" ht="22.5" customHeight="1">
      <c r="A57" s="216"/>
      <c r="B57" s="3" t="s">
        <v>594</v>
      </c>
      <c r="C57" s="3" t="s">
        <v>541</v>
      </c>
      <c r="D57" s="4" t="s">
        <v>763</v>
      </c>
      <c r="E57" s="3" t="s">
        <v>672</v>
      </c>
      <c r="F57" s="3" t="s">
        <v>568</v>
      </c>
      <c r="G57" s="3" t="s">
        <v>756</v>
      </c>
      <c r="H57" s="3" t="s">
        <v>598</v>
      </c>
    </row>
    <row r="58" spans="1:8" ht="22.5" customHeight="1">
      <c r="A58" s="216"/>
      <c r="B58" s="3" t="s">
        <v>594</v>
      </c>
      <c r="C58" s="3" t="s">
        <v>541</v>
      </c>
      <c r="D58" s="4" t="s">
        <v>757</v>
      </c>
      <c r="E58" s="3" t="s">
        <v>560</v>
      </c>
      <c r="F58" s="3" t="s">
        <v>559</v>
      </c>
      <c r="G58" s="3" t="s">
        <v>549</v>
      </c>
      <c r="H58" s="3" t="s">
        <v>598</v>
      </c>
    </row>
    <row r="59" spans="1:8" ht="22.5" customHeight="1">
      <c r="A59" s="216"/>
      <c r="B59" s="3" t="s">
        <v>594</v>
      </c>
      <c r="C59" s="3" t="s">
        <v>758</v>
      </c>
      <c r="D59" s="4" t="s">
        <v>764</v>
      </c>
      <c r="E59" s="3" t="s">
        <v>560</v>
      </c>
      <c r="F59" s="3" t="s">
        <v>559</v>
      </c>
      <c r="G59" s="3" t="s">
        <v>549</v>
      </c>
      <c r="H59" s="3" t="s">
        <v>554</v>
      </c>
    </row>
    <row r="60" spans="1:8" ht="22.5" customHeight="1">
      <c r="A60" s="216"/>
      <c r="B60" s="3" t="s">
        <v>602</v>
      </c>
      <c r="C60" s="3" t="s">
        <v>645</v>
      </c>
      <c r="D60" s="4" t="s">
        <v>760</v>
      </c>
      <c r="E60" s="3" t="s">
        <v>655</v>
      </c>
      <c r="F60" s="3" t="s">
        <v>656</v>
      </c>
      <c r="G60" s="3"/>
      <c r="H60" s="3" t="s">
        <v>554</v>
      </c>
    </row>
    <row r="61" spans="1:8" ht="22.5" customHeight="1">
      <c r="A61" s="216"/>
      <c r="B61" s="3" t="s">
        <v>610</v>
      </c>
      <c r="C61" s="3" t="s">
        <v>611</v>
      </c>
      <c r="D61" s="4" t="s">
        <v>667</v>
      </c>
      <c r="E61" s="3" t="s">
        <v>613</v>
      </c>
      <c r="F61" s="3" t="s">
        <v>543</v>
      </c>
      <c r="G61" s="3" t="s">
        <v>549</v>
      </c>
      <c r="H61" s="3" t="s">
        <v>598</v>
      </c>
    </row>
    <row r="62" spans="1:8" ht="14.25" customHeight="1">
      <c r="A62" s="217"/>
      <c r="B62" s="217"/>
      <c r="C62" s="217"/>
      <c r="D62" s="217"/>
      <c r="E62" s="217"/>
      <c r="F62" s="217"/>
      <c r="G62" s="217"/>
      <c r="H62" s="217"/>
    </row>
    <row r="63" spans="1:8" ht="39.75" customHeight="1">
      <c r="A63" s="213" t="s">
        <v>572</v>
      </c>
      <c r="B63" s="213"/>
      <c r="C63" s="213"/>
      <c r="D63" s="213"/>
      <c r="E63" s="213"/>
      <c r="F63" s="213"/>
      <c r="G63" s="213"/>
      <c r="H63" s="213"/>
    </row>
    <row r="64" spans="1:8" ht="14.25" customHeight="1">
      <c r="A64" s="2"/>
      <c r="B64" s="2"/>
      <c r="C64" s="2"/>
      <c r="D64" s="2"/>
      <c r="E64" s="2"/>
      <c r="F64" s="2"/>
      <c r="G64" s="214" t="s">
        <v>313</v>
      </c>
      <c r="H64" s="214"/>
    </row>
    <row r="65" spans="1:8" ht="22.5" customHeight="1">
      <c r="A65" s="3" t="s">
        <v>573</v>
      </c>
      <c r="B65" s="215" t="s">
        <v>765</v>
      </c>
      <c r="C65" s="215"/>
      <c r="D65" s="215"/>
      <c r="E65" s="215"/>
      <c r="F65" s="215"/>
      <c r="G65" s="215"/>
      <c r="H65" s="215"/>
    </row>
    <row r="66" spans="1:8" ht="22.5" customHeight="1">
      <c r="A66" s="3" t="s">
        <v>575</v>
      </c>
      <c r="B66" s="216" t="s">
        <v>521</v>
      </c>
      <c r="C66" s="216"/>
      <c r="D66" s="216" t="s">
        <v>576</v>
      </c>
      <c r="E66" s="216"/>
      <c r="F66" s="216" t="s">
        <v>740</v>
      </c>
      <c r="G66" s="216"/>
      <c r="H66" s="216"/>
    </row>
    <row r="67" spans="1:8" ht="22.5" customHeight="1">
      <c r="A67" s="3" t="s">
        <v>578</v>
      </c>
      <c r="B67" s="216">
        <v>17</v>
      </c>
      <c r="C67" s="216"/>
      <c r="D67" s="216" t="s">
        <v>579</v>
      </c>
      <c r="E67" s="216"/>
      <c r="F67" s="216" t="s">
        <v>580</v>
      </c>
      <c r="G67" s="216"/>
      <c r="H67" s="216"/>
    </row>
    <row r="68" spans="1:8" ht="22.5" customHeight="1">
      <c r="A68" s="3" t="s">
        <v>581</v>
      </c>
      <c r="B68" s="216" t="s">
        <v>582</v>
      </c>
      <c r="C68" s="216"/>
      <c r="D68" s="216" t="s">
        <v>583</v>
      </c>
      <c r="E68" s="216"/>
      <c r="F68" s="216" t="s">
        <v>615</v>
      </c>
      <c r="G68" s="216"/>
      <c r="H68" s="216"/>
    </row>
    <row r="69" spans="1:8" ht="57" customHeight="1">
      <c r="A69" s="3" t="s">
        <v>585</v>
      </c>
      <c r="B69" s="215" t="s">
        <v>766</v>
      </c>
      <c r="C69" s="215"/>
      <c r="D69" s="215"/>
      <c r="E69" s="215"/>
      <c r="F69" s="215"/>
      <c r="G69" s="215"/>
      <c r="H69" s="215"/>
    </row>
    <row r="70" spans="1:8" ht="57" customHeight="1">
      <c r="A70" s="3" t="s">
        <v>587</v>
      </c>
      <c r="B70" s="215" t="s">
        <v>767</v>
      </c>
      <c r="C70" s="215"/>
      <c r="D70" s="215"/>
      <c r="E70" s="215"/>
      <c r="F70" s="215"/>
      <c r="G70" s="215"/>
      <c r="H70" s="215"/>
    </row>
    <row r="71" spans="1:8" ht="22.5" customHeight="1">
      <c r="A71" s="216" t="s">
        <v>589</v>
      </c>
      <c r="B71" s="3" t="s">
        <v>533</v>
      </c>
      <c r="C71" s="3" t="s">
        <v>534</v>
      </c>
      <c r="D71" s="3" t="s">
        <v>590</v>
      </c>
      <c r="E71" s="3" t="s">
        <v>591</v>
      </c>
      <c r="F71" s="3" t="s">
        <v>592</v>
      </c>
      <c r="G71" s="3" t="s">
        <v>593</v>
      </c>
      <c r="H71" s="3" t="s">
        <v>539</v>
      </c>
    </row>
    <row r="72" spans="1:8" ht="22.5" customHeight="1">
      <c r="A72" s="216"/>
      <c r="B72" s="3" t="s">
        <v>594</v>
      </c>
      <c r="C72" s="3" t="s">
        <v>541</v>
      </c>
      <c r="D72" s="4" t="s">
        <v>768</v>
      </c>
      <c r="E72" s="3" t="s">
        <v>769</v>
      </c>
      <c r="F72" s="3" t="s">
        <v>543</v>
      </c>
      <c r="G72" s="3" t="s">
        <v>549</v>
      </c>
      <c r="H72" s="3" t="s">
        <v>598</v>
      </c>
    </row>
    <row r="73" spans="1:8" ht="22.5" customHeight="1">
      <c r="A73" s="216"/>
      <c r="B73" s="3" t="s">
        <v>594</v>
      </c>
      <c r="C73" s="3" t="s">
        <v>617</v>
      </c>
      <c r="D73" s="4" t="s">
        <v>618</v>
      </c>
      <c r="E73" s="3" t="s">
        <v>605</v>
      </c>
      <c r="F73" s="3" t="s">
        <v>568</v>
      </c>
      <c r="G73" s="3" t="s">
        <v>619</v>
      </c>
      <c r="H73" s="3" t="s">
        <v>598</v>
      </c>
    </row>
    <row r="74" spans="1:8" ht="22.5" customHeight="1">
      <c r="A74" s="216"/>
      <c r="B74" s="3" t="s">
        <v>602</v>
      </c>
      <c r="C74" s="3" t="s">
        <v>603</v>
      </c>
      <c r="D74" s="4" t="s">
        <v>770</v>
      </c>
      <c r="E74" s="3" t="s">
        <v>624</v>
      </c>
      <c r="F74" s="3" t="s">
        <v>568</v>
      </c>
      <c r="G74" s="3" t="s">
        <v>549</v>
      </c>
      <c r="H74" s="3" t="s">
        <v>598</v>
      </c>
    </row>
    <row r="75" spans="1:8" ht="22.5" customHeight="1">
      <c r="A75" s="216"/>
      <c r="B75" s="3" t="s">
        <v>602</v>
      </c>
      <c r="C75" s="3" t="s">
        <v>645</v>
      </c>
      <c r="D75" s="4" t="s">
        <v>771</v>
      </c>
      <c r="E75" s="3" t="s">
        <v>613</v>
      </c>
      <c r="F75" s="3" t="s">
        <v>543</v>
      </c>
      <c r="G75" s="3" t="s">
        <v>549</v>
      </c>
      <c r="H75" s="3" t="s">
        <v>561</v>
      </c>
    </row>
    <row r="76" spans="1:8" ht="22.5" customHeight="1">
      <c r="A76" s="216"/>
      <c r="B76" s="3" t="s">
        <v>610</v>
      </c>
      <c r="C76" s="3" t="s">
        <v>611</v>
      </c>
      <c r="D76" s="4" t="s">
        <v>772</v>
      </c>
      <c r="E76" s="3" t="s">
        <v>613</v>
      </c>
      <c r="F76" s="3" t="s">
        <v>543</v>
      </c>
      <c r="G76" s="3" t="s">
        <v>549</v>
      </c>
      <c r="H76" s="3" t="s">
        <v>598</v>
      </c>
    </row>
    <row r="77" spans="1:8" ht="14.25" customHeight="1">
      <c r="A77" s="217"/>
      <c r="B77" s="217"/>
      <c r="C77" s="217"/>
      <c r="D77" s="217"/>
      <c r="E77" s="217"/>
      <c r="F77" s="217"/>
      <c r="G77" s="217"/>
      <c r="H77" s="217"/>
    </row>
    <row r="78" spans="1:8" ht="39.75" customHeight="1">
      <c r="A78" s="213" t="s">
        <v>572</v>
      </c>
      <c r="B78" s="213"/>
      <c r="C78" s="213"/>
      <c r="D78" s="213"/>
      <c r="E78" s="213"/>
      <c r="F78" s="213"/>
      <c r="G78" s="213"/>
      <c r="H78" s="213"/>
    </row>
    <row r="79" spans="1:8" ht="14.25" customHeight="1">
      <c r="A79" s="2"/>
      <c r="B79" s="2"/>
      <c r="C79" s="2"/>
      <c r="D79" s="2"/>
      <c r="E79" s="2"/>
      <c r="F79" s="2"/>
      <c r="G79" s="214" t="s">
        <v>313</v>
      </c>
      <c r="H79" s="214"/>
    </row>
    <row r="80" spans="1:8" ht="22.5" customHeight="1">
      <c r="A80" s="3" t="s">
        <v>573</v>
      </c>
      <c r="B80" s="215" t="s">
        <v>773</v>
      </c>
      <c r="C80" s="215"/>
      <c r="D80" s="215"/>
      <c r="E80" s="215"/>
      <c r="F80" s="215"/>
      <c r="G80" s="215"/>
      <c r="H80" s="215"/>
    </row>
    <row r="81" spans="1:8" ht="22.5" customHeight="1">
      <c r="A81" s="3" t="s">
        <v>575</v>
      </c>
      <c r="B81" s="216" t="s">
        <v>521</v>
      </c>
      <c r="C81" s="216"/>
      <c r="D81" s="216" t="s">
        <v>576</v>
      </c>
      <c r="E81" s="216"/>
      <c r="F81" s="216" t="s">
        <v>740</v>
      </c>
      <c r="G81" s="216"/>
      <c r="H81" s="216"/>
    </row>
    <row r="82" spans="1:8" ht="22.5" customHeight="1">
      <c r="A82" s="3" t="s">
        <v>578</v>
      </c>
      <c r="B82" s="216">
        <v>20</v>
      </c>
      <c r="C82" s="216"/>
      <c r="D82" s="216" t="s">
        <v>579</v>
      </c>
      <c r="E82" s="216"/>
      <c r="F82" s="216" t="s">
        <v>580</v>
      </c>
      <c r="G82" s="216"/>
      <c r="H82" s="216"/>
    </row>
    <row r="83" spans="1:8" ht="22.5" customHeight="1">
      <c r="A83" s="3" t="s">
        <v>581</v>
      </c>
      <c r="B83" s="216" t="s">
        <v>582</v>
      </c>
      <c r="C83" s="216"/>
      <c r="D83" s="216" t="s">
        <v>583</v>
      </c>
      <c r="E83" s="216"/>
      <c r="F83" s="216" t="s">
        <v>615</v>
      </c>
      <c r="G83" s="216"/>
      <c r="H83" s="216"/>
    </row>
    <row r="84" spans="1:8" ht="57" customHeight="1">
      <c r="A84" s="3" t="s">
        <v>585</v>
      </c>
      <c r="B84" s="215" t="s">
        <v>774</v>
      </c>
      <c r="C84" s="215"/>
      <c r="D84" s="215"/>
      <c r="E84" s="215"/>
      <c r="F84" s="215"/>
      <c r="G84" s="215"/>
      <c r="H84" s="215"/>
    </row>
    <row r="85" spans="1:8" ht="57" customHeight="1">
      <c r="A85" s="3" t="s">
        <v>587</v>
      </c>
      <c r="B85" s="215" t="s">
        <v>775</v>
      </c>
      <c r="C85" s="215"/>
      <c r="D85" s="215"/>
      <c r="E85" s="215"/>
      <c r="F85" s="215"/>
      <c r="G85" s="215"/>
      <c r="H85" s="215"/>
    </row>
    <row r="86" spans="1:8" ht="22.5" customHeight="1">
      <c r="A86" s="216" t="s">
        <v>589</v>
      </c>
      <c r="B86" s="3" t="s">
        <v>533</v>
      </c>
      <c r="C86" s="3" t="s">
        <v>534</v>
      </c>
      <c r="D86" s="3" t="s">
        <v>590</v>
      </c>
      <c r="E86" s="3" t="s">
        <v>591</v>
      </c>
      <c r="F86" s="3" t="s">
        <v>592</v>
      </c>
      <c r="G86" s="3" t="s">
        <v>593</v>
      </c>
      <c r="H86" s="3" t="s">
        <v>539</v>
      </c>
    </row>
    <row r="87" spans="1:8" ht="22.5" customHeight="1">
      <c r="A87" s="216"/>
      <c r="B87" s="3" t="s">
        <v>594</v>
      </c>
      <c r="C87" s="3" t="s">
        <v>541</v>
      </c>
      <c r="D87" s="4" t="s">
        <v>629</v>
      </c>
      <c r="E87" s="3" t="s">
        <v>776</v>
      </c>
      <c r="F87" s="3" t="s">
        <v>543</v>
      </c>
      <c r="G87" s="3" t="s">
        <v>631</v>
      </c>
      <c r="H87" s="3" t="s">
        <v>598</v>
      </c>
    </row>
    <row r="88" spans="1:8" ht="22.5" customHeight="1">
      <c r="A88" s="216"/>
      <c r="B88" s="3" t="s">
        <v>594</v>
      </c>
      <c r="C88" s="3" t="s">
        <v>557</v>
      </c>
      <c r="D88" s="4" t="s">
        <v>632</v>
      </c>
      <c r="E88" s="3" t="s">
        <v>613</v>
      </c>
      <c r="F88" s="3" t="s">
        <v>543</v>
      </c>
      <c r="G88" s="3" t="s">
        <v>549</v>
      </c>
      <c r="H88" s="3" t="s">
        <v>598</v>
      </c>
    </row>
    <row r="89" spans="1:8" ht="22.5" customHeight="1">
      <c r="A89" s="216"/>
      <c r="B89" s="3" t="s">
        <v>594</v>
      </c>
      <c r="C89" s="3" t="s">
        <v>617</v>
      </c>
      <c r="D89" s="4" t="s">
        <v>777</v>
      </c>
      <c r="E89" s="3" t="s">
        <v>613</v>
      </c>
      <c r="F89" s="3" t="s">
        <v>543</v>
      </c>
      <c r="G89" s="3" t="s">
        <v>549</v>
      </c>
      <c r="H89" s="3" t="s">
        <v>598</v>
      </c>
    </row>
    <row r="90" spans="1:8" ht="45" customHeight="1">
      <c r="A90" s="216"/>
      <c r="B90" s="3" t="s">
        <v>602</v>
      </c>
      <c r="C90" s="3" t="s">
        <v>634</v>
      </c>
      <c r="D90" s="4" t="s">
        <v>778</v>
      </c>
      <c r="E90" s="3" t="s">
        <v>564</v>
      </c>
      <c r="F90" s="3" t="s">
        <v>543</v>
      </c>
      <c r="G90" s="3" t="s">
        <v>549</v>
      </c>
      <c r="H90" s="3" t="s">
        <v>554</v>
      </c>
    </row>
    <row r="91" spans="1:8" ht="22.5" customHeight="1">
      <c r="A91" s="216"/>
      <c r="B91" s="3" t="s">
        <v>610</v>
      </c>
      <c r="C91" s="3" t="s">
        <v>611</v>
      </c>
      <c r="D91" s="4" t="s">
        <v>625</v>
      </c>
      <c r="E91" s="3" t="s">
        <v>613</v>
      </c>
      <c r="F91" s="3" t="s">
        <v>543</v>
      </c>
      <c r="G91" s="3" t="s">
        <v>549</v>
      </c>
      <c r="H91" s="3" t="s">
        <v>554</v>
      </c>
    </row>
    <row r="92" spans="1:8" ht="14.25" customHeight="1">
      <c r="A92" s="217"/>
      <c r="B92" s="217"/>
      <c r="C92" s="217"/>
      <c r="D92" s="217"/>
      <c r="E92" s="217"/>
      <c r="F92" s="217"/>
      <c r="G92" s="217"/>
      <c r="H92" s="217"/>
    </row>
    <row r="93" spans="1:8" ht="39.75" customHeight="1">
      <c r="A93" s="213" t="s">
        <v>572</v>
      </c>
      <c r="B93" s="213"/>
      <c r="C93" s="213"/>
      <c r="D93" s="213"/>
      <c r="E93" s="213"/>
      <c r="F93" s="213"/>
      <c r="G93" s="213"/>
      <c r="H93" s="213"/>
    </row>
    <row r="94" spans="1:8" ht="14.25" customHeight="1">
      <c r="A94" s="2"/>
      <c r="B94" s="2"/>
      <c r="C94" s="2"/>
      <c r="D94" s="2"/>
      <c r="E94" s="2"/>
      <c r="F94" s="2"/>
      <c r="G94" s="214" t="s">
        <v>313</v>
      </c>
      <c r="H94" s="214"/>
    </row>
    <row r="95" spans="1:8" ht="22.5" customHeight="1">
      <c r="A95" s="3" t="s">
        <v>573</v>
      </c>
      <c r="B95" s="215" t="s">
        <v>779</v>
      </c>
      <c r="C95" s="215"/>
      <c r="D95" s="215"/>
      <c r="E95" s="215"/>
      <c r="F95" s="215"/>
      <c r="G95" s="215"/>
      <c r="H95" s="215"/>
    </row>
    <row r="96" spans="1:8" ht="22.5" customHeight="1">
      <c r="A96" s="3" t="s">
        <v>575</v>
      </c>
      <c r="B96" s="216" t="s">
        <v>521</v>
      </c>
      <c r="C96" s="216"/>
      <c r="D96" s="216" t="s">
        <v>576</v>
      </c>
      <c r="E96" s="216"/>
      <c r="F96" s="216" t="s">
        <v>740</v>
      </c>
      <c r="G96" s="216"/>
      <c r="H96" s="216"/>
    </row>
    <row r="97" spans="1:8" ht="22.5" customHeight="1">
      <c r="A97" s="3" t="s">
        <v>578</v>
      </c>
      <c r="B97" s="216">
        <v>19</v>
      </c>
      <c r="C97" s="216"/>
      <c r="D97" s="216" t="s">
        <v>579</v>
      </c>
      <c r="E97" s="216"/>
      <c r="F97" s="216" t="s">
        <v>580</v>
      </c>
      <c r="G97" s="216"/>
      <c r="H97" s="216"/>
    </row>
    <row r="98" spans="1:8" ht="22.5" customHeight="1">
      <c r="A98" s="3" t="s">
        <v>581</v>
      </c>
      <c r="B98" s="216" t="s">
        <v>582</v>
      </c>
      <c r="C98" s="216"/>
      <c r="D98" s="216" t="s">
        <v>583</v>
      </c>
      <c r="E98" s="216"/>
      <c r="F98" s="216" t="s">
        <v>615</v>
      </c>
      <c r="G98" s="216"/>
      <c r="H98" s="216"/>
    </row>
    <row r="99" spans="1:8" ht="57" customHeight="1">
      <c r="A99" s="3" t="s">
        <v>585</v>
      </c>
      <c r="B99" s="215" t="s">
        <v>780</v>
      </c>
      <c r="C99" s="215"/>
      <c r="D99" s="215"/>
      <c r="E99" s="215"/>
      <c r="F99" s="215"/>
      <c r="G99" s="215"/>
      <c r="H99" s="215"/>
    </row>
    <row r="100" spans="1:8" ht="57" customHeight="1">
      <c r="A100" s="3" t="s">
        <v>587</v>
      </c>
      <c r="B100" s="215" t="s">
        <v>781</v>
      </c>
      <c r="C100" s="215"/>
      <c r="D100" s="215"/>
      <c r="E100" s="215"/>
      <c r="F100" s="215"/>
      <c r="G100" s="215"/>
      <c r="H100" s="215"/>
    </row>
    <row r="101" spans="1:8" ht="22.5" customHeight="1">
      <c r="A101" s="216" t="s">
        <v>589</v>
      </c>
      <c r="B101" s="3" t="s">
        <v>533</v>
      </c>
      <c r="C101" s="3" t="s">
        <v>534</v>
      </c>
      <c r="D101" s="3" t="s">
        <v>590</v>
      </c>
      <c r="E101" s="3" t="s">
        <v>591</v>
      </c>
      <c r="F101" s="3" t="s">
        <v>592</v>
      </c>
      <c r="G101" s="3" t="s">
        <v>593</v>
      </c>
      <c r="H101" s="3" t="s">
        <v>539</v>
      </c>
    </row>
    <row r="102" spans="1:8" ht="22.5" customHeight="1">
      <c r="A102" s="216"/>
      <c r="B102" s="3" t="s">
        <v>594</v>
      </c>
      <c r="C102" s="3" t="s">
        <v>541</v>
      </c>
      <c r="D102" s="4" t="s">
        <v>782</v>
      </c>
      <c r="E102" s="3" t="s">
        <v>783</v>
      </c>
      <c r="F102" s="3" t="s">
        <v>543</v>
      </c>
      <c r="G102" s="3" t="s">
        <v>784</v>
      </c>
      <c r="H102" s="3" t="s">
        <v>598</v>
      </c>
    </row>
    <row r="103" spans="1:8" ht="22.5" customHeight="1">
      <c r="A103" s="216"/>
      <c r="B103" s="3" t="s">
        <v>594</v>
      </c>
      <c r="C103" s="3" t="s">
        <v>557</v>
      </c>
      <c r="D103" s="4" t="s">
        <v>785</v>
      </c>
      <c r="E103" s="3" t="s">
        <v>613</v>
      </c>
      <c r="F103" s="3" t="s">
        <v>543</v>
      </c>
      <c r="G103" s="3" t="s">
        <v>549</v>
      </c>
      <c r="H103" s="3" t="s">
        <v>554</v>
      </c>
    </row>
    <row r="104" spans="1:8" ht="22.5" customHeight="1">
      <c r="A104" s="216"/>
      <c r="B104" s="3" t="s">
        <v>594</v>
      </c>
      <c r="C104" s="3" t="s">
        <v>617</v>
      </c>
      <c r="D104" s="4" t="s">
        <v>786</v>
      </c>
      <c r="E104" s="3" t="s">
        <v>548</v>
      </c>
      <c r="F104" s="3" t="s">
        <v>568</v>
      </c>
      <c r="G104" s="3" t="s">
        <v>674</v>
      </c>
      <c r="H104" s="3" t="s">
        <v>598</v>
      </c>
    </row>
    <row r="105" spans="1:8" ht="22.5" customHeight="1">
      <c r="A105" s="216"/>
      <c r="B105" s="3" t="s">
        <v>602</v>
      </c>
      <c r="C105" s="3" t="s">
        <v>645</v>
      </c>
      <c r="D105" s="4" t="s">
        <v>787</v>
      </c>
      <c r="E105" s="3" t="s">
        <v>598</v>
      </c>
      <c r="F105" s="3" t="s">
        <v>568</v>
      </c>
      <c r="G105" s="3" t="s">
        <v>549</v>
      </c>
      <c r="H105" s="3" t="s">
        <v>554</v>
      </c>
    </row>
    <row r="106" spans="1:8" ht="22.5" customHeight="1">
      <c r="A106" s="216"/>
      <c r="B106" s="3" t="s">
        <v>610</v>
      </c>
      <c r="C106" s="3" t="s">
        <v>611</v>
      </c>
      <c r="D106" s="4" t="s">
        <v>788</v>
      </c>
      <c r="E106" s="3" t="s">
        <v>613</v>
      </c>
      <c r="F106" s="3" t="s">
        <v>543</v>
      </c>
      <c r="G106" s="3" t="s">
        <v>549</v>
      </c>
      <c r="H106" s="3" t="s">
        <v>598</v>
      </c>
    </row>
  </sheetData>
  <sheetProtection/>
  <mergeCells count="112">
    <mergeCell ref="A101:A106"/>
    <mergeCell ref="B99:H99"/>
    <mergeCell ref="B100:H100"/>
    <mergeCell ref="A10:A16"/>
    <mergeCell ref="A26:A31"/>
    <mergeCell ref="A41:A46"/>
    <mergeCell ref="A56:A61"/>
    <mergeCell ref="A71:A76"/>
    <mergeCell ref="A86:A91"/>
    <mergeCell ref="B97:C97"/>
    <mergeCell ref="D97:E97"/>
    <mergeCell ref="F97:H97"/>
    <mergeCell ref="B98:C98"/>
    <mergeCell ref="D98:E98"/>
    <mergeCell ref="F98:H98"/>
    <mergeCell ref="A93:H93"/>
    <mergeCell ref="G94:H94"/>
    <mergeCell ref="B95:H95"/>
    <mergeCell ref="B96:C96"/>
    <mergeCell ref="D96:E96"/>
    <mergeCell ref="F96:H96"/>
    <mergeCell ref="B83:C83"/>
    <mergeCell ref="D83:E83"/>
    <mergeCell ref="F83:H83"/>
    <mergeCell ref="B84:H84"/>
    <mergeCell ref="B85:H85"/>
    <mergeCell ref="A92:H92"/>
    <mergeCell ref="B81:C81"/>
    <mergeCell ref="D81:E81"/>
    <mergeCell ref="F81:H81"/>
    <mergeCell ref="B82:C82"/>
    <mergeCell ref="D82:E82"/>
    <mergeCell ref="F82:H82"/>
    <mergeCell ref="B69:H69"/>
    <mergeCell ref="B70:H70"/>
    <mergeCell ref="A77:H77"/>
    <mergeCell ref="A78:H78"/>
    <mergeCell ref="G79:H79"/>
    <mergeCell ref="B80:H80"/>
    <mergeCell ref="B67:C67"/>
    <mergeCell ref="D67:E67"/>
    <mergeCell ref="F67:H67"/>
    <mergeCell ref="B68:C68"/>
    <mergeCell ref="D68:E68"/>
    <mergeCell ref="F68:H68"/>
    <mergeCell ref="A63:H63"/>
    <mergeCell ref="G64:H64"/>
    <mergeCell ref="B65:H65"/>
    <mergeCell ref="B66:C66"/>
    <mergeCell ref="D66:E66"/>
    <mergeCell ref="F66:H66"/>
    <mergeCell ref="B53:C53"/>
    <mergeCell ref="D53:E53"/>
    <mergeCell ref="F53:H53"/>
    <mergeCell ref="B54:H54"/>
    <mergeCell ref="B55:H55"/>
    <mergeCell ref="A62:H62"/>
    <mergeCell ref="B51:C51"/>
    <mergeCell ref="D51:E51"/>
    <mergeCell ref="F51:H51"/>
    <mergeCell ref="B52:C52"/>
    <mergeCell ref="D52:E52"/>
    <mergeCell ref="F52:H52"/>
    <mergeCell ref="B39:H39"/>
    <mergeCell ref="B40:H40"/>
    <mergeCell ref="A47:H47"/>
    <mergeCell ref="A48:H48"/>
    <mergeCell ref="G49:H49"/>
    <mergeCell ref="B50:H50"/>
    <mergeCell ref="B37:C37"/>
    <mergeCell ref="D37:E37"/>
    <mergeCell ref="F37:H37"/>
    <mergeCell ref="B38:C38"/>
    <mergeCell ref="D38:E38"/>
    <mergeCell ref="F38:H38"/>
    <mergeCell ref="A33:H33"/>
    <mergeCell ref="G34:H34"/>
    <mergeCell ref="B35:H35"/>
    <mergeCell ref="B36:C36"/>
    <mergeCell ref="D36:E36"/>
    <mergeCell ref="F36:H36"/>
    <mergeCell ref="B23:C23"/>
    <mergeCell ref="D23:E23"/>
    <mergeCell ref="F23:H23"/>
    <mergeCell ref="B24:H24"/>
    <mergeCell ref="B25:H25"/>
    <mergeCell ref="A32:H32"/>
    <mergeCell ref="B21:C21"/>
    <mergeCell ref="D21:E21"/>
    <mergeCell ref="F21:H21"/>
    <mergeCell ref="B22:C22"/>
    <mergeCell ref="D22:E22"/>
    <mergeCell ref="F22:H22"/>
    <mergeCell ref="B8:H8"/>
    <mergeCell ref="B9:H9"/>
    <mergeCell ref="A17:H17"/>
    <mergeCell ref="A18:H18"/>
    <mergeCell ref="G19:H19"/>
    <mergeCell ref="B20:H20"/>
    <mergeCell ref="B6:C6"/>
    <mergeCell ref="D6:E6"/>
    <mergeCell ref="F6:H6"/>
    <mergeCell ref="B7:C7"/>
    <mergeCell ref="D7:E7"/>
    <mergeCell ref="F7:H7"/>
    <mergeCell ref="A1:H1"/>
    <mergeCell ref="A2:H2"/>
    <mergeCell ref="G3:H3"/>
    <mergeCell ref="B4:H4"/>
    <mergeCell ref="B5:C5"/>
    <mergeCell ref="D5:E5"/>
    <mergeCell ref="F5:H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5"/>
  <sheetViews>
    <sheetView zoomScaleSheetLayoutView="100" workbookViewId="0" topLeftCell="A1">
      <selection activeCell="A1" sqref="A1:H1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ht="28.5" customHeight="1">
      <c r="A1" s="212" t="s">
        <v>571</v>
      </c>
      <c r="B1" s="212"/>
      <c r="C1" s="212"/>
      <c r="D1" s="212"/>
      <c r="E1" s="212"/>
      <c r="F1" s="212"/>
      <c r="G1" s="212"/>
      <c r="H1" s="212"/>
    </row>
    <row r="2" spans="1:8" ht="39.75" customHeight="1">
      <c r="A2" s="213" t="s">
        <v>572</v>
      </c>
      <c r="B2" s="213"/>
      <c r="C2" s="213"/>
      <c r="D2" s="213"/>
      <c r="E2" s="213"/>
      <c r="F2" s="213"/>
      <c r="G2" s="213"/>
      <c r="H2" s="213"/>
    </row>
    <row r="3" spans="1:8" ht="14.25" customHeight="1">
      <c r="A3" s="2"/>
      <c r="B3" s="2"/>
      <c r="C3" s="2"/>
      <c r="D3" s="2"/>
      <c r="E3" s="2"/>
      <c r="F3" s="2"/>
      <c r="G3" s="214" t="s">
        <v>313</v>
      </c>
      <c r="H3" s="214"/>
    </row>
    <row r="4" spans="1:8" ht="22.5" customHeight="1">
      <c r="A4" s="3" t="s">
        <v>573</v>
      </c>
      <c r="B4" s="215" t="s">
        <v>789</v>
      </c>
      <c r="C4" s="215"/>
      <c r="D4" s="215"/>
      <c r="E4" s="215"/>
      <c r="F4" s="215"/>
      <c r="G4" s="215"/>
      <c r="H4" s="215"/>
    </row>
    <row r="5" spans="1:8" ht="22.5" customHeight="1">
      <c r="A5" s="3" t="s">
        <v>575</v>
      </c>
      <c r="B5" s="216" t="s">
        <v>521</v>
      </c>
      <c r="C5" s="216"/>
      <c r="D5" s="216" t="s">
        <v>576</v>
      </c>
      <c r="E5" s="216"/>
      <c r="F5" s="216" t="s">
        <v>790</v>
      </c>
      <c r="G5" s="216"/>
      <c r="H5" s="216"/>
    </row>
    <row r="6" spans="1:8" ht="22.5" customHeight="1">
      <c r="A6" s="3" t="s">
        <v>578</v>
      </c>
      <c r="B6" s="216">
        <v>15</v>
      </c>
      <c r="C6" s="216"/>
      <c r="D6" s="216" t="s">
        <v>579</v>
      </c>
      <c r="E6" s="216"/>
      <c r="F6" s="216" t="s">
        <v>580</v>
      </c>
      <c r="G6" s="216"/>
      <c r="H6" s="216"/>
    </row>
    <row r="7" spans="1:8" ht="22.5" customHeight="1">
      <c r="A7" s="3" t="s">
        <v>581</v>
      </c>
      <c r="B7" s="216" t="s">
        <v>582</v>
      </c>
      <c r="C7" s="216"/>
      <c r="D7" s="216" t="s">
        <v>583</v>
      </c>
      <c r="E7" s="216"/>
      <c r="F7" s="216" t="s">
        <v>584</v>
      </c>
      <c r="G7" s="216"/>
      <c r="H7" s="216"/>
    </row>
    <row r="8" spans="1:8" ht="57" customHeight="1">
      <c r="A8" s="3" t="s">
        <v>585</v>
      </c>
      <c r="B8" s="215" t="s">
        <v>791</v>
      </c>
      <c r="C8" s="215"/>
      <c r="D8" s="215"/>
      <c r="E8" s="215"/>
      <c r="F8" s="215"/>
      <c r="G8" s="215"/>
      <c r="H8" s="215"/>
    </row>
    <row r="9" spans="1:8" ht="57" customHeight="1">
      <c r="A9" s="3" t="s">
        <v>587</v>
      </c>
      <c r="B9" s="215" t="s">
        <v>792</v>
      </c>
      <c r="C9" s="215"/>
      <c r="D9" s="215"/>
      <c r="E9" s="215"/>
      <c r="F9" s="215"/>
      <c r="G9" s="215"/>
      <c r="H9" s="215"/>
    </row>
    <row r="10" spans="1:8" ht="22.5" customHeight="1">
      <c r="A10" s="216" t="s">
        <v>589</v>
      </c>
      <c r="B10" s="3" t="s">
        <v>533</v>
      </c>
      <c r="C10" s="3" t="s">
        <v>534</v>
      </c>
      <c r="D10" s="3" t="s">
        <v>590</v>
      </c>
      <c r="E10" s="3" t="s">
        <v>591</v>
      </c>
      <c r="F10" s="3" t="s">
        <v>592</v>
      </c>
      <c r="G10" s="3" t="s">
        <v>593</v>
      </c>
      <c r="H10" s="3" t="s">
        <v>539</v>
      </c>
    </row>
    <row r="11" spans="1:8" ht="22.5" customHeight="1">
      <c r="A11" s="216"/>
      <c r="B11" s="3" t="s">
        <v>594</v>
      </c>
      <c r="C11" s="3" t="s">
        <v>541</v>
      </c>
      <c r="D11" s="4" t="s">
        <v>793</v>
      </c>
      <c r="E11" s="3" t="s">
        <v>613</v>
      </c>
      <c r="F11" s="3" t="s">
        <v>543</v>
      </c>
      <c r="G11" s="3" t="s">
        <v>549</v>
      </c>
      <c r="H11" s="3" t="s">
        <v>598</v>
      </c>
    </row>
    <row r="12" spans="1:8" ht="22.5" customHeight="1">
      <c r="A12" s="216"/>
      <c r="B12" s="3" t="s">
        <v>594</v>
      </c>
      <c r="C12" s="3" t="s">
        <v>557</v>
      </c>
      <c r="D12" s="4" t="s">
        <v>794</v>
      </c>
      <c r="E12" s="3" t="s">
        <v>564</v>
      </c>
      <c r="F12" s="3" t="s">
        <v>543</v>
      </c>
      <c r="G12" s="3" t="s">
        <v>549</v>
      </c>
      <c r="H12" s="3" t="s">
        <v>598</v>
      </c>
    </row>
    <row r="13" spans="1:8" ht="22.5" customHeight="1">
      <c r="A13" s="216"/>
      <c r="B13" s="3" t="s">
        <v>602</v>
      </c>
      <c r="C13" s="3" t="s">
        <v>603</v>
      </c>
      <c r="D13" s="4" t="s">
        <v>794</v>
      </c>
      <c r="E13" s="3" t="s">
        <v>564</v>
      </c>
      <c r="F13" s="3" t="s">
        <v>543</v>
      </c>
      <c r="G13" s="3" t="s">
        <v>549</v>
      </c>
      <c r="H13" s="3" t="s">
        <v>598</v>
      </c>
    </row>
    <row r="14" spans="1:8" ht="22.5" customHeight="1">
      <c r="A14" s="216"/>
      <c r="B14" s="3" t="s">
        <v>602</v>
      </c>
      <c r="C14" s="3" t="s">
        <v>645</v>
      </c>
      <c r="D14" s="4" t="s">
        <v>794</v>
      </c>
      <c r="E14" s="3" t="s">
        <v>564</v>
      </c>
      <c r="F14" s="3" t="s">
        <v>543</v>
      </c>
      <c r="G14" s="3" t="s">
        <v>549</v>
      </c>
      <c r="H14" s="3" t="s">
        <v>598</v>
      </c>
    </row>
    <row r="15" spans="1:8" ht="22.5" customHeight="1">
      <c r="A15" s="216"/>
      <c r="B15" s="3" t="s">
        <v>610</v>
      </c>
      <c r="C15" s="3" t="s">
        <v>611</v>
      </c>
      <c r="D15" s="4" t="s">
        <v>625</v>
      </c>
      <c r="E15" s="3" t="s">
        <v>795</v>
      </c>
      <c r="F15" s="3" t="s">
        <v>656</v>
      </c>
      <c r="G15" s="3" t="s">
        <v>664</v>
      </c>
      <c r="H15" s="3" t="s">
        <v>561</v>
      </c>
    </row>
    <row r="16" spans="1:8" ht="14.25" customHeight="1">
      <c r="A16" s="217"/>
      <c r="B16" s="217"/>
      <c r="C16" s="217"/>
      <c r="D16" s="217"/>
      <c r="E16" s="217"/>
      <c r="F16" s="217"/>
      <c r="G16" s="217"/>
      <c r="H16" s="217"/>
    </row>
    <row r="17" spans="1:8" ht="39.75" customHeight="1">
      <c r="A17" s="213" t="s">
        <v>572</v>
      </c>
      <c r="B17" s="213"/>
      <c r="C17" s="213"/>
      <c r="D17" s="213"/>
      <c r="E17" s="213"/>
      <c r="F17" s="213"/>
      <c r="G17" s="213"/>
      <c r="H17" s="213"/>
    </row>
    <row r="18" spans="1:8" ht="14.25" customHeight="1">
      <c r="A18" s="2"/>
      <c r="B18" s="2"/>
      <c r="C18" s="2"/>
      <c r="D18" s="2"/>
      <c r="E18" s="2"/>
      <c r="F18" s="2"/>
      <c r="G18" s="214" t="s">
        <v>313</v>
      </c>
      <c r="H18" s="214"/>
    </row>
    <row r="19" spans="1:8" ht="22.5" customHeight="1">
      <c r="A19" s="3" t="s">
        <v>573</v>
      </c>
      <c r="B19" s="215" t="s">
        <v>796</v>
      </c>
      <c r="C19" s="215"/>
      <c r="D19" s="215"/>
      <c r="E19" s="215"/>
      <c r="F19" s="215"/>
      <c r="G19" s="215"/>
      <c r="H19" s="215"/>
    </row>
    <row r="20" spans="1:8" ht="22.5" customHeight="1">
      <c r="A20" s="3" t="s">
        <v>575</v>
      </c>
      <c r="B20" s="216" t="s">
        <v>521</v>
      </c>
      <c r="C20" s="216"/>
      <c r="D20" s="216" t="s">
        <v>576</v>
      </c>
      <c r="E20" s="216"/>
      <c r="F20" s="216" t="s">
        <v>790</v>
      </c>
      <c r="G20" s="216"/>
      <c r="H20" s="216"/>
    </row>
    <row r="21" spans="1:8" ht="22.5" customHeight="1">
      <c r="A21" s="3" t="s">
        <v>578</v>
      </c>
      <c r="B21" s="216">
        <v>425</v>
      </c>
      <c r="C21" s="216"/>
      <c r="D21" s="216" t="s">
        <v>579</v>
      </c>
      <c r="E21" s="216"/>
      <c r="F21" s="216" t="s">
        <v>580</v>
      </c>
      <c r="G21" s="216"/>
      <c r="H21" s="216"/>
    </row>
    <row r="22" spans="1:8" ht="22.5" customHeight="1">
      <c r="A22" s="3" t="s">
        <v>581</v>
      </c>
      <c r="B22" s="216" t="s">
        <v>582</v>
      </c>
      <c r="C22" s="216"/>
      <c r="D22" s="216" t="s">
        <v>583</v>
      </c>
      <c r="E22" s="216"/>
      <c r="F22" s="216" t="s">
        <v>615</v>
      </c>
      <c r="G22" s="216"/>
      <c r="H22" s="216"/>
    </row>
    <row r="23" spans="1:8" ht="57" customHeight="1">
      <c r="A23" s="3" t="s">
        <v>585</v>
      </c>
      <c r="B23" s="215" t="s">
        <v>797</v>
      </c>
      <c r="C23" s="215"/>
      <c r="D23" s="215"/>
      <c r="E23" s="215"/>
      <c r="F23" s="215"/>
      <c r="G23" s="215"/>
      <c r="H23" s="215"/>
    </row>
    <row r="24" spans="1:8" ht="57" customHeight="1">
      <c r="A24" s="3" t="s">
        <v>587</v>
      </c>
      <c r="B24" s="215" t="s">
        <v>797</v>
      </c>
      <c r="C24" s="215"/>
      <c r="D24" s="215"/>
      <c r="E24" s="215"/>
      <c r="F24" s="215"/>
      <c r="G24" s="215"/>
      <c r="H24" s="215"/>
    </row>
    <row r="25" spans="1:8" ht="22.5" customHeight="1">
      <c r="A25" s="216" t="s">
        <v>589</v>
      </c>
      <c r="B25" s="3" t="s">
        <v>533</v>
      </c>
      <c r="C25" s="3" t="s">
        <v>534</v>
      </c>
      <c r="D25" s="3" t="s">
        <v>590</v>
      </c>
      <c r="E25" s="3" t="s">
        <v>591</v>
      </c>
      <c r="F25" s="3" t="s">
        <v>592</v>
      </c>
      <c r="G25" s="3" t="s">
        <v>593</v>
      </c>
      <c r="H25" s="3" t="s">
        <v>539</v>
      </c>
    </row>
    <row r="26" spans="1:8" ht="22.5" customHeight="1">
      <c r="A26" s="216"/>
      <c r="B26" s="3" t="s">
        <v>594</v>
      </c>
      <c r="C26" s="3" t="s">
        <v>541</v>
      </c>
      <c r="D26" s="4" t="s">
        <v>798</v>
      </c>
      <c r="E26" s="3" t="s">
        <v>564</v>
      </c>
      <c r="F26" s="3" t="s">
        <v>543</v>
      </c>
      <c r="G26" s="3" t="s">
        <v>549</v>
      </c>
      <c r="H26" s="3" t="s">
        <v>598</v>
      </c>
    </row>
    <row r="27" spans="1:8" ht="22.5" customHeight="1">
      <c r="A27" s="216"/>
      <c r="B27" s="3" t="s">
        <v>594</v>
      </c>
      <c r="C27" s="3" t="s">
        <v>617</v>
      </c>
      <c r="D27" s="4" t="s">
        <v>799</v>
      </c>
      <c r="E27" s="3" t="s">
        <v>564</v>
      </c>
      <c r="F27" s="3" t="s">
        <v>543</v>
      </c>
      <c r="G27" s="3" t="s">
        <v>549</v>
      </c>
      <c r="H27" s="3" t="s">
        <v>598</v>
      </c>
    </row>
    <row r="28" spans="1:8" ht="22.5" customHeight="1">
      <c r="A28" s="216"/>
      <c r="B28" s="3" t="s">
        <v>602</v>
      </c>
      <c r="C28" s="3" t="s">
        <v>603</v>
      </c>
      <c r="D28" s="4" t="s">
        <v>800</v>
      </c>
      <c r="E28" s="3" t="s">
        <v>564</v>
      </c>
      <c r="F28" s="3" t="s">
        <v>543</v>
      </c>
      <c r="G28" s="3" t="s">
        <v>549</v>
      </c>
      <c r="H28" s="3" t="s">
        <v>598</v>
      </c>
    </row>
    <row r="29" spans="1:8" ht="22.5" customHeight="1">
      <c r="A29" s="216"/>
      <c r="B29" s="3" t="s">
        <v>602</v>
      </c>
      <c r="C29" s="3" t="s">
        <v>645</v>
      </c>
      <c r="D29" s="4" t="s">
        <v>801</v>
      </c>
      <c r="E29" s="3" t="s">
        <v>613</v>
      </c>
      <c r="F29" s="3" t="s">
        <v>543</v>
      </c>
      <c r="G29" s="3" t="s">
        <v>549</v>
      </c>
      <c r="H29" s="3" t="s">
        <v>598</v>
      </c>
    </row>
    <row r="30" spans="1:8" ht="22.5" customHeight="1">
      <c r="A30" s="216"/>
      <c r="B30" s="3" t="s">
        <v>610</v>
      </c>
      <c r="C30" s="3" t="s">
        <v>611</v>
      </c>
      <c r="D30" s="4" t="s">
        <v>625</v>
      </c>
      <c r="E30" s="3" t="s">
        <v>795</v>
      </c>
      <c r="F30" s="3" t="s">
        <v>656</v>
      </c>
      <c r="G30" s="3" t="s">
        <v>664</v>
      </c>
      <c r="H30" s="3" t="s">
        <v>561</v>
      </c>
    </row>
    <row r="31" spans="1:8" ht="14.25" customHeight="1">
      <c r="A31" s="217"/>
      <c r="B31" s="217"/>
      <c r="C31" s="217"/>
      <c r="D31" s="217"/>
      <c r="E31" s="217"/>
      <c r="F31" s="217"/>
      <c r="G31" s="217"/>
      <c r="H31" s="217"/>
    </row>
    <row r="32" spans="1:8" ht="39.75" customHeight="1">
      <c r="A32" s="213" t="s">
        <v>572</v>
      </c>
      <c r="B32" s="213"/>
      <c r="C32" s="213"/>
      <c r="D32" s="213"/>
      <c r="E32" s="213"/>
      <c r="F32" s="213"/>
      <c r="G32" s="213"/>
      <c r="H32" s="213"/>
    </row>
    <row r="33" spans="1:8" ht="14.25" customHeight="1">
      <c r="A33" s="2"/>
      <c r="B33" s="2"/>
      <c r="C33" s="2"/>
      <c r="D33" s="2"/>
      <c r="E33" s="2"/>
      <c r="F33" s="2"/>
      <c r="G33" s="214" t="s">
        <v>313</v>
      </c>
      <c r="H33" s="214"/>
    </row>
    <row r="34" spans="1:8" ht="22.5" customHeight="1">
      <c r="A34" s="3" t="s">
        <v>573</v>
      </c>
      <c r="B34" s="215" t="s">
        <v>802</v>
      </c>
      <c r="C34" s="215"/>
      <c r="D34" s="215"/>
      <c r="E34" s="215"/>
      <c r="F34" s="215"/>
      <c r="G34" s="215"/>
      <c r="H34" s="215"/>
    </row>
    <row r="35" spans="1:8" ht="22.5" customHeight="1">
      <c r="A35" s="3" t="s">
        <v>575</v>
      </c>
      <c r="B35" s="216" t="s">
        <v>521</v>
      </c>
      <c r="C35" s="216"/>
      <c r="D35" s="216" t="s">
        <v>576</v>
      </c>
      <c r="E35" s="216"/>
      <c r="F35" s="216" t="s">
        <v>790</v>
      </c>
      <c r="G35" s="216"/>
      <c r="H35" s="216"/>
    </row>
    <row r="36" spans="1:8" ht="22.5" customHeight="1">
      <c r="A36" s="3" t="s">
        <v>578</v>
      </c>
      <c r="B36" s="216">
        <v>5.75</v>
      </c>
      <c r="C36" s="216"/>
      <c r="D36" s="216" t="s">
        <v>579</v>
      </c>
      <c r="E36" s="216"/>
      <c r="F36" s="216" t="s">
        <v>580</v>
      </c>
      <c r="G36" s="216"/>
      <c r="H36" s="216"/>
    </row>
    <row r="37" spans="1:8" ht="22.5" customHeight="1">
      <c r="A37" s="3" t="s">
        <v>581</v>
      </c>
      <c r="B37" s="216" t="s">
        <v>582</v>
      </c>
      <c r="C37" s="216"/>
      <c r="D37" s="216" t="s">
        <v>583</v>
      </c>
      <c r="E37" s="216"/>
      <c r="F37" s="216" t="s">
        <v>584</v>
      </c>
      <c r="G37" s="216"/>
      <c r="H37" s="216"/>
    </row>
    <row r="38" spans="1:8" ht="57" customHeight="1">
      <c r="A38" s="3" t="s">
        <v>585</v>
      </c>
      <c r="B38" s="215" t="s">
        <v>803</v>
      </c>
      <c r="C38" s="215"/>
      <c r="D38" s="215"/>
      <c r="E38" s="215"/>
      <c r="F38" s="215"/>
      <c r="G38" s="215"/>
      <c r="H38" s="215"/>
    </row>
    <row r="39" spans="1:8" ht="57" customHeight="1">
      <c r="A39" s="3" t="s">
        <v>587</v>
      </c>
      <c r="B39" s="215" t="s">
        <v>804</v>
      </c>
      <c r="C39" s="215"/>
      <c r="D39" s="215"/>
      <c r="E39" s="215"/>
      <c r="F39" s="215"/>
      <c r="G39" s="215"/>
      <c r="H39" s="215"/>
    </row>
    <row r="40" spans="1:8" ht="22.5" customHeight="1">
      <c r="A40" s="216" t="s">
        <v>589</v>
      </c>
      <c r="B40" s="3" t="s">
        <v>533</v>
      </c>
      <c r="C40" s="3" t="s">
        <v>534</v>
      </c>
      <c r="D40" s="3" t="s">
        <v>590</v>
      </c>
      <c r="E40" s="3" t="s">
        <v>591</v>
      </c>
      <c r="F40" s="3" t="s">
        <v>592</v>
      </c>
      <c r="G40" s="3" t="s">
        <v>593</v>
      </c>
      <c r="H40" s="3" t="s">
        <v>539</v>
      </c>
    </row>
    <row r="41" spans="1:8" ht="22.5" customHeight="1">
      <c r="A41" s="216"/>
      <c r="B41" s="3" t="s">
        <v>594</v>
      </c>
      <c r="C41" s="3" t="s">
        <v>557</v>
      </c>
      <c r="D41" s="4" t="s">
        <v>805</v>
      </c>
      <c r="E41" s="3" t="s">
        <v>560</v>
      </c>
      <c r="F41" s="3" t="s">
        <v>559</v>
      </c>
      <c r="G41" s="3" t="s">
        <v>549</v>
      </c>
      <c r="H41" s="3" t="s">
        <v>630</v>
      </c>
    </row>
    <row r="42" spans="1:8" ht="22.5" customHeight="1">
      <c r="A42" s="216"/>
      <c r="B42" s="3" t="s">
        <v>594</v>
      </c>
      <c r="C42" s="3" t="s">
        <v>617</v>
      </c>
      <c r="D42" s="4" t="s">
        <v>806</v>
      </c>
      <c r="E42" s="3" t="s">
        <v>663</v>
      </c>
      <c r="F42" s="3" t="s">
        <v>559</v>
      </c>
      <c r="G42" s="3" t="s">
        <v>664</v>
      </c>
      <c r="H42" s="3" t="s">
        <v>630</v>
      </c>
    </row>
    <row r="43" spans="1:8" ht="22.5" customHeight="1">
      <c r="A43" s="216"/>
      <c r="B43" s="3" t="s">
        <v>602</v>
      </c>
      <c r="C43" s="3" t="s">
        <v>603</v>
      </c>
      <c r="D43" s="4" t="s">
        <v>807</v>
      </c>
      <c r="E43" s="3" t="s">
        <v>564</v>
      </c>
      <c r="F43" s="3" t="s">
        <v>543</v>
      </c>
      <c r="G43" s="3" t="s">
        <v>549</v>
      </c>
      <c r="H43" s="3" t="s">
        <v>561</v>
      </c>
    </row>
    <row r="44" spans="1:8" ht="22.5" customHeight="1">
      <c r="A44" s="216"/>
      <c r="B44" s="3" t="s">
        <v>602</v>
      </c>
      <c r="C44" s="3" t="s">
        <v>607</v>
      </c>
      <c r="D44" s="4" t="s">
        <v>666</v>
      </c>
      <c r="E44" s="3" t="s">
        <v>564</v>
      </c>
      <c r="F44" s="3" t="s">
        <v>543</v>
      </c>
      <c r="G44" s="3" t="s">
        <v>549</v>
      </c>
      <c r="H44" s="3" t="s">
        <v>561</v>
      </c>
    </row>
    <row r="45" spans="1:8" ht="22.5" customHeight="1">
      <c r="A45" s="216"/>
      <c r="B45" s="3" t="s">
        <v>610</v>
      </c>
      <c r="C45" s="3" t="s">
        <v>611</v>
      </c>
      <c r="D45" s="4" t="s">
        <v>667</v>
      </c>
      <c r="E45" s="3" t="s">
        <v>613</v>
      </c>
      <c r="F45" s="3" t="s">
        <v>543</v>
      </c>
      <c r="G45" s="3" t="s">
        <v>549</v>
      </c>
      <c r="H45" s="3" t="s">
        <v>561</v>
      </c>
    </row>
    <row r="46" spans="1:8" ht="14.25" customHeight="1">
      <c r="A46" s="217"/>
      <c r="B46" s="217"/>
      <c r="C46" s="217"/>
      <c r="D46" s="217"/>
      <c r="E46" s="217"/>
      <c r="F46" s="217"/>
      <c r="G46" s="217"/>
      <c r="H46" s="217"/>
    </row>
    <row r="47" spans="1:8" ht="39.75" customHeight="1">
      <c r="A47" s="213" t="s">
        <v>572</v>
      </c>
      <c r="B47" s="213"/>
      <c r="C47" s="213"/>
      <c r="D47" s="213"/>
      <c r="E47" s="213"/>
      <c r="F47" s="213"/>
      <c r="G47" s="213"/>
      <c r="H47" s="213"/>
    </row>
    <row r="48" spans="1:8" ht="14.25" customHeight="1">
      <c r="A48" s="2"/>
      <c r="B48" s="2"/>
      <c r="C48" s="2"/>
      <c r="D48" s="2"/>
      <c r="E48" s="2"/>
      <c r="F48" s="2"/>
      <c r="G48" s="214" t="s">
        <v>313</v>
      </c>
      <c r="H48" s="214"/>
    </row>
    <row r="49" spans="1:8" ht="22.5" customHeight="1">
      <c r="A49" s="3" t="s">
        <v>573</v>
      </c>
      <c r="B49" s="215" t="s">
        <v>808</v>
      </c>
      <c r="C49" s="215"/>
      <c r="D49" s="215"/>
      <c r="E49" s="215"/>
      <c r="F49" s="215"/>
      <c r="G49" s="215"/>
      <c r="H49" s="215"/>
    </row>
    <row r="50" spans="1:8" ht="22.5" customHeight="1">
      <c r="A50" s="3" t="s">
        <v>575</v>
      </c>
      <c r="B50" s="216" t="s">
        <v>521</v>
      </c>
      <c r="C50" s="216"/>
      <c r="D50" s="216" t="s">
        <v>576</v>
      </c>
      <c r="E50" s="216"/>
      <c r="F50" s="216" t="s">
        <v>790</v>
      </c>
      <c r="G50" s="216"/>
      <c r="H50" s="216"/>
    </row>
    <row r="51" spans="1:8" ht="22.5" customHeight="1">
      <c r="A51" s="3" t="s">
        <v>578</v>
      </c>
      <c r="B51" s="216">
        <v>5</v>
      </c>
      <c r="C51" s="216"/>
      <c r="D51" s="216" t="s">
        <v>579</v>
      </c>
      <c r="E51" s="216"/>
      <c r="F51" s="216" t="s">
        <v>580</v>
      </c>
      <c r="G51" s="216"/>
      <c r="H51" s="216"/>
    </row>
    <row r="52" spans="1:8" ht="22.5" customHeight="1">
      <c r="A52" s="3" t="s">
        <v>581</v>
      </c>
      <c r="B52" s="216" t="s">
        <v>582</v>
      </c>
      <c r="C52" s="216"/>
      <c r="D52" s="216" t="s">
        <v>583</v>
      </c>
      <c r="E52" s="216"/>
      <c r="F52" s="216" t="s">
        <v>615</v>
      </c>
      <c r="G52" s="216"/>
      <c r="H52" s="216"/>
    </row>
    <row r="53" spans="1:8" ht="57" customHeight="1">
      <c r="A53" s="3" t="s">
        <v>585</v>
      </c>
      <c r="B53" s="215" t="s">
        <v>809</v>
      </c>
      <c r="C53" s="215"/>
      <c r="D53" s="215"/>
      <c r="E53" s="215"/>
      <c r="F53" s="215"/>
      <c r="G53" s="215"/>
      <c r="H53" s="215"/>
    </row>
    <row r="54" spans="1:8" ht="57" customHeight="1">
      <c r="A54" s="3" t="s">
        <v>587</v>
      </c>
      <c r="B54" s="215" t="s">
        <v>654</v>
      </c>
      <c r="C54" s="215"/>
      <c r="D54" s="215"/>
      <c r="E54" s="215"/>
      <c r="F54" s="215"/>
      <c r="G54" s="215"/>
      <c r="H54" s="215"/>
    </row>
    <row r="55" spans="1:8" ht="22.5" customHeight="1">
      <c r="A55" s="216" t="s">
        <v>589</v>
      </c>
      <c r="B55" s="3" t="s">
        <v>533</v>
      </c>
      <c r="C55" s="3" t="s">
        <v>534</v>
      </c>
      <c r="D55" s="3" t="s">
        <v>590</v>
      </c>
      <c r="E55" s="3" t="s">
        <v>591</v>
      </c>
      <c r="F55" s="3" t="s">
        <v>592</v>
      </c>
      <c r="G55" s="3" t="s">
        <v>593</v>
      </c>
      <c r="H55" s="3" t="s">
        <v>539</v>
      </c>
    </row>
    <row r="56" spans="1:8" ht="22.5" customHeight="1">
      <c r="A56" s="216"/>
      <c r="B56" s="3" t="s">
        <v>594</v>
      </c>
      <c r="C56" s="3" t="s">
        <v>617</v>
      </c>
      <c r="D56" s="4" t="s">
        <v>810</v>
      </c>
      <c r="E56" s="3" t="s">
        <v>613</v>
      </c>
      <c r="F56" s="3" t="s">
        <v>543</v>
      </c>
      <c r="G56" s="3" t="s">
        <v>549</v>
      </c>
      <c r="H56" s="3" t="s">
        <v>598</v>
      </c>
    </row>
    <row r="57" spans="1:8" ht="22.5" customHeight="1">
      <c r="A57" s="216"/>
      <c r="B57" s="3" t="s">
        <v>594</v>
      </c>
      <c r="C57" s="3" t="s">
        <v>758</v>
      </c>
      <c r="D57" s="4" t="s">
        <v>810</v>
      </c>
      <c r="E57" s="3" t="s">
        <v>564</v>
      </c>
      <c r="F57" s="3" t="s">
        <v>543</v>
      </c>
      <c r="G57" s="3" t="s">
        <v>549</v>
      </c>
      <c r="H57" s="3" t="s">
        <v>598</v>
      </c>
    </row>
    <row r="58" spans="1:8" ht="22.5" customHeight="1">
      <c r="A58" s="216"/>
      <c r="B58" s="3" t="s">
        <v>602</v>
      </c>
      <c r="C58" s="3" t="s">
        <v>603</v>
      </c>
      <c r="D58" s="4" t="s">
        <v>810</v>
      </c>
      <c r="E58" s="3" t="s">
        <v>613</v>
      </c>
      <c r="F58" s="3" t="s">
        <v>559</v>
      </c>
      <c r="G58" s="3" t="s">
        <v>549</v>
      </c>
      <c r="H58" s="3" t="s">
        <v>554</v>
      </c>
    </row>
    <row r="59" spans="1:8" ht="22.5" customHeight="1">
      <c r="A59" s="216"/>
      <c r="B59" s="3" t="s">
        <v>602</v>
      </c>
      <c r="C59" s="3" t="s">
        <v>645</v>
      </c>
      <c r="D59" s="4" t="s">
        <v>810</v>
      </c>
      <c r="E59" s="3" t="s">
        <v>613</v>
      </c>
      <c r="F59" s="3" t="s">
        <v>543</v>
      </c>
      <c r="G59" s="3" t="s">
        <v>549</v>
      </c>
      <c r="H59" s="3" t="s">
        <v>554</v>
      </c>
    </row>
    <row r="60" spans="1:8" ht="22.5" customHeight="1">
      <c r="A60" s="216"/>
      <c r="B60" s="3" t="s">
        <v>610</v>
      </c>
      <c r="C60" s="3" t="s">
        <v>611</v>
      </c>
      <c r="D60" s="4" t="s">
        <v>810</v>
      </c>
      <c r="E60" s="3" t="s">
        <v>613</v>
      </c>
      <c r="F60" s="3" t="s">
        <v>543</v>
      </c>
      <c r="G60" s="3" t="s">
        <v>549</v>
      </c>
      <c r="H60" s="3" t="s">
        <v>598</v>
      </c>
    </row>
    <row r="61" spans="1:8" ht="14.25" customHeight="1">
      <c r="A61" s="217"/>
      <c r="B61" s="217"/>
      <c r="C61" s="217"/>
      <c r="D61" s="217"/>
      <c r="E61" s="217"/>
      <c r="F61" s="217"/>
      <c r="G61" s="217"/>
      <c r="H61" s="217"/>
    </row>
    <row r="62" spans="1:8" ht="39.75" customHeight="1">
      <c r="A62" s="213" t="s">
        <v>572</v>
      </c>
      <c r="B62" s="213"/>
      <c r="C62" s="213"/>
      <c r="D62" s="213"/>
      <c r="E62" s="213"/>
      <c r="F62" s="213"/>
      <c r="G62" s="213"/>
      <c r="H62" s="213"/>
    </row>
    <row r="63" spans="1:8" ht="14.25" customHeight="1">
      <c r="A63" s="2"/>
      <c r="B63" s="2"/>
      <c r="C63" s="2"/>
      <c r="D63" s="2"/>
      <c r="E63" s="2"/>
      <c r="F63" s="2"/>
      <c r="G63" s="214" t="s">
        <v>313</v>
      </c>
      <c r="H63" s="214"/>
    </row>
    <row r="64" spans="1:8" ht="22.5" customHeight="1">
      <c r="A64" s="3" t="s">
        <v>573</v>
      </c>
      <c r="B64" s="215" t="s">
        <v>811</v>
      </c>
      <c r="C64" s="215"/>
      <c r="D64" s="215"/>
      <c r="E64" s="215"/>
      <c r="F64" s="215"/>
      <c r="G64" s="215"/>
      <c r="H64" s="215"/>
    </row>
    <row r="65" spans="1:8" ht="22.5" customHeight="1">
      <c r="A65" s="3" t="s">
        <v>575</v>
      </c>
      <c r="B65" s="216" t="s">
        <v>521</v>
      </c>
      <c r="C65" s="216"/>
      <c r="D65" s="216" t="s">
        <v>576</v>
      </c>
      <c r="E65" s="216"/>
      <c r="F65" s="216" t="s">
        <v>790</v>
      </c>
      <c r="G65" s="216"/>
      <c r="H65" s="216"/>
    </row>
    <row r="66" spans="1:8" ht="22.5" customHeight="1">
      <c r="A66" s="3" t="s">
        <v>578</v>
      </c>
      <c r="B66" s="216">
        <v>30.39</v>
      </c>
      <c r="C66" s="216"/>
      <c r="D66" s="216" t="s">
        <v>579</v>
      </c>
      <c r="E66" s="216"/>
      <c r="F66" s="216" t="s">
        <v>580</v>
      </c>
      <c r="G66" s="216"/>
      <c r="H66" s="216"/>
    </row>
    <row r="67" spans="1:8" ht="22.5" customHeight="1">
      <c r="A67" s="3" t="s">
        <v>581</v>
      </c>
      <c r="B67" s="216" t="s">
        <v>582</v>
      </c>
      <c r="C67" s="216"/>
      <c r="D67" s="216" t="s">
        <v>583</v>
      </c>
      <c r="E67" s="216"/>
      <c r="F67" s="216" t="s">
        <v>584</v>
      </c>
      <c r="G67" s="216"/>
      <c r="H67" s="216"/>
    </row>
    <row r="68" spans="1:8" ht="57" customHeight="1">
      <c r="A68" s="3" t="s">
        <v>585</v>
      </c>
      <c r="B68" s="215" t="s">
        <v>812</v>
      </c>
      <c r="C68" s="215"/>
      <c r="D68" s="215"/>
      <c r="E68" s="215"/>
      <c r="F68" s="215"/>
      <c r="G68" s="215"/>
      <c r="H68" s="215"/>
    </row>
    <row r="69" spans="1:8" ht="57" customHeight="1">
      <c r="A69" s="3" t="s">
        <v>587</v>
      </c>
      <c r="B69" s="215" t="s">
        <v>803</v>
      </c>
      <c r="C69" s="215"/>
      <c r="D69" s="215"/>
      <c r="E69" s="215"/>
      <c r="F69" s="215"/>
      <c r="G69" s="215"/>
      <c r="H69" s="215"/>
    </row>
    <row r="70" spans="1:8" ht="22.5" customHeight="1">
      <c r="A70" s="216" t="s">
        <v>589</v>
      </c>
      <c r="B70" s="3" t="s">
        <v>533</v>
      </c>
      <c r="C70" s="3" t="s">
        <v>534</v>
      </c>
      <c r="D70" s="3" t="s">
        <v>590</v>
      </c>
      <c r="E70" s="3" t="s">
        <v>591</v>
      </c>
      <c r="F70" s="3" t="s">
        <v>592</v>
      </c>
      <c r="G70" s="3" t="s">
        <v>593</v>
      </c>
      <c r="H70" s="3" t="s">
        <v>539</v>
      </c>
    </row>
    <row r="71" spans="1:8" ht="22.5" customHeight="1">
      <c r="A71" s="216"/>
      <c r="B71" s="3" t="s">
        <v>594</v>
      </c>
      <c r="C71" s="3" t="s">
        <v>541</v>
      </c>
      <c r="D71" s="4" t="s">
        <v>813</v>
      </c>
      <c r="E71" s="3" t="s">
        <v>564</v>
      </c>
      <c r="F71" s="3" t="s">
        <v>543</v>
      </c>
      <c r="G71" s="3" t="s">
        <v>549</v>
      </c>
      <c r="H71" s="3" t="s">
        <v>630</v>
      </c>
    </row>
    <row r="72" spans="1:8" ht="22.5" customHeight="1">
      <c r="A72" s="216"/>
      <c r="B72" s="3" t="s">
        <v>594</v>
      </c>
      <c r="C72" s="3" t="s">
        <v>557</v>
      </c>
      <c r="D72" s="4" t="s">
        <v>814</v>
      </c>
      <c r="E72" s="3" t="s">
        <v>613</v>
      </c>
      <c r="F72" s="3" t="s">
        <v>543</v>
      </c>
      <c r="G72" s="3" t="s">
        <v>549</v>
      </c>
      <c r="H72" s="3" t="s">
        <v>598</v>
      </c>
    </row>
    <row r="73" spans="1:8" ht="22.5" customHeight="1">
      <c r="A73" s="216"/>
      <c r="B73" s="3" t="s">
        <v>602</v>
      </c>
      <c r="C73" s="3" t="s">
        <v>603</v>
      </c>
      <c r="D73" s="4" t="s">
        <v>815</v>
      </c>
      <c r="E73" s="3" t="s">
        <v>613</v>
      </c>
      <c r="F73" s="3" t="s">
        <v>543</v>
      </c>
      <c r="G73" s="3" t="s">
        <v>549</v>
      </c>
      <c r="H73" s="3" t="s">
        <v>561</v>
      </c>
    </row>
    <row r="74" spans="1:8" ht="22.5" customHeight="1">
      <c r="A74" s="216"/>
      <c r="B74" s="3" t="s">
        <v>602</v>
      </c>
      <c r="C74" s="3" t="s">
        <v>645</v>
      </c>
      <c r="D74" s="4" t="s">
        <v>816</v>
      </c>
      <c r="E74" s="3" t="s">
        <v>613</v>
      </c>
      <c r="F74" s="3" t="s">
        <v>543</v>
      </c>
      <c r="G74" s="3" t="s">
        <v>549</v>
      </c>
      <c r="H74" s="3" t="s">
        <v>598</v>
      </c>
    </row>
    <row r="75" spans="1:8" ht="22.5" customHeight="1">
      <c r="A75" s="216"/>
      <c r="B75" s="3" t="s">
        <v>610</v>
      </c>
      <c r="C75" s="3" t="s">
        <v>611</v>
      </c>
      <c r="D75" s="4" t="s">
        <v>625</v>
      </c>
      <c r="E75" s="3" t="s">
        <v>795</v>
      </c>
      <c r="F75" s="3" t="s">
        <v>656</v>
      </c>
      <c r="G75" s="3" t="s">
        <v>549</v>
      </c>
      <c r="H75" s="3" t="s">
        <v>561</v>
      </c>
    </row>
  </sheetData>
  <sheetProtection/>
  <mergeCells count="80">
    <mergeCell ref="A70:A75"/>
    <mergeCell ref="B68:H68"/>
    <mergeCell ref="B69:H69"/>
    <mergeCell ref="A10:A15"/>
    <mergeCell ref="A25:A30"/>
    <mergeCell ref="A40:A45"/>
    <mergeCell ref="A55:A60"/>
    <mergeCell ref="B66:C66"/>
    <mergeCell ref="D66:E66"/>
    <mergeCell ref="F66:H66"/>
    <mergeCell ref="B67:C67"/>
    <mergeCell ref="D67:E67"/>
    <mergeCell ref="F67:H67"/>
    <mergeCell ref="A62:H62"/>
    <mergeCell ref="G63:H63"/>
    <mergeCell ref="B64:H64"/>
    <mergeCell ref="B65:C65"/>
    <mergeCell ref="D65:E65"/>
    <mergeCell ref="F65:H65"/>
    <mergeCell ref="B52:C52"/>
    <mergeCell ref="D52:E52"/>
    <mergeCell ref="F52:H52"/>
    <mergeCell ref="B53:H53"/>
    <mergeCell ref="B54:H54"/>
    <mergeCell ref="A61:H61"/>
    <mergeCell ref="B50:C50"/>
    <mergeCell ref="D50:E50"/>
    <mergeCell ref="F50:H50"/>
    <mergeCell ref="B51:C51"/>
    <mergeCell ref="D51:E51"/>
    <mergeCell ref="F51:H51"/>
    <mergeCell ref="B38:H38"/>
    <mergeCell ref="B39:H39"/>
    <mergeCell ref="A46:H46"/>
    <mergeCell ref="A47:H47"/>
    <mergeCell ref="G48:H48"/>
    <mergeCell ref="B49:H49"/>
    <mergeCell ref="B36:C36"/>
    <mergeCell ref="D36:E36"/>
    <mergeCell ref="F36:H36"/>
    <mergeCell ref="B37:C37"/>
    <mergeCell ref="D37:E37"/>
    <mergeCell ref="F37:H37"/>
    <mergeCell ref="A32:H32"/>
    <mergeCell ref="G33:H33"/>
    <mergeCell ref="B34:H34"/>
    <mergeCell ref="B35:C35"/>
    <mergeCell ref="D35:E35"/>
    <mergeCell ref="F35:H35"/>
    <mergeCell ref="B22:C22"/>
    <mergeCell ref="D22:E22"/>
    <mergeCell ref="F22:H22"/>
    <mergeCell ref="B23:H23"/>
    <mergeCell ref="B24:H24"/>
    <mergeCell ref="A31:H31"/>
    <mergeCell ref="B20:C20"/>
    <mergeCell ref="D20:E20"/>
    <mergeCell ref="F20:H20"/>
    <mergeCell ref="B21:C21"/>
    <mergeCell ref="D21:E21"/>
    <mergeCell ref="F21:H21"/>
    <mergeCell ref="B8:H8"/>
    <mergeCell ref="B9:H9"/>
    <mergeCell ref="A16:H16"/>
    <mergeCell ref="A17:H17"/>
    <mergeCell ref="G18:H18"/>
    <mergeCell ref="B19:H19"/>
    <mergeCell ref="B6:C6"/>
    <mergeCell ref="D6:E6"/>
    <mergeCell ref="F6:H6"/>
    <mergeCell ref="B7:C7"/>
    <mergeCell ref="D7:E7"/>
    <mergeCell ref="F7:H7"/>
    <mergeCell ref="A1:H1"/>
    <mergeCell ref="A2:H2"/>
    <mergeCell ref="G3:H3"/>
    <mergeCell ref="B4:H4"/>
    <mergeCell ref="B5:C5"/>
    <mergeCell ref="D5:E5"/>
    <mergeCell ref="F5:H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A1" sqref="A1:H1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ht="25.5" customHeight="1">
      <c r="A1" s="212" t="s">
        <v>571</v>
      </c>
      <c r="B1" s="212"/>
      <c r="C1" s="212"/>
      <c r="D1" s="212"/>
      <c r="E1" s="212"/>
      <c r="F1" s="212"/>
      <c r="G1" s="212"/>
      <c r="H1" s="212"/>
    </row>
    <row r="2" spans="1:8" ht="39.75" customHeight="1">
      <c r="A2" s="213" t="s">
        <v>572</v>
      </c>
      <c r="B2" s="213"/>
      <c r="C2" s="213"/>
      <c r="D2" s="213"/>
      <c r="E2" s="213"/>
      <c r="F2" s="213"/>
      <c r="G2" s="213"/>
      <c r="H2" s="213"/>
    </row>
    <row r="3" spans="1:8" ht="14.25" customHeight="1">
      <c r="A3" s="2"/>
      <c r="B3" s="2"/>
      <c r="C3" s="2"/>
      <c r="D3" s="2"/>
      <c r="E3" s="2"/>
      <c r="F3" s="2"/>
      <c r="G3" s="214" t="s">
        <v>313</v>
      </c>
      <c r="H3" s="214"/>
    </row>
    <row r="4" spans="1:8" ht="22.5" customHeight="1">
      <c r="A4" s="3" t="s">
        <v>573</v>
      </c>
      <c r="B4" s="215" t="s">
        <v>817</v>
      </c>
      <c r="C4" s="215"/>
      <c r="D4" s="215"/>
      <c r="E4" s="215"/>
      <c r="F4" s="215"/>
      <c r="G4" s="215"/>
      <c r="H4" s="215"/>
    </row>
    <row r="5" spans="1:8" ht="22.5" customHeight="1">
      <c r="A5" s="3" t="s">
        <v>575</v>
      </c>
      <c r="B5" s="216" t="s">
        <v>521</v>
      </c>
      <c r="C5" s="216"/>
      <c r="D5" s="216" t="s">
        <v>576</v>
      </c>
      <c r="E5" s="216"/>
      <c r="F5" s="216" t="s">
        <v>818</v>
      </c>
      <c r="G5" s="216"/>
      <c r="H5" s="216"/>
    </row>
    <row r="6" spans="1:8" ht="22.5" customHeight="1">
      <c r="A6" s="3" t="s">
        <v>578</v>
      </c>
      <c r="B6" s="216">
        <v>7</v>
      </c>
      <c r="C6" s="216"/>
      <c r="D6" s="216" t="s">
        <v>579</v>
      </c>
      <c r="E6" s="216"/>
      <c r="F6" s="216" t="s">
        <v>580</v>
      </c>
      <c r="G6" s="216"/>
      <c r="H6" s="216"/>
    </row>
    <row r="7" spans="1:8" ht="22.5" customHeight="1">
      <c r="A7" s="3" t="s">
        <v>581</v>
      </c>
      <c r="B7" s="216" t="s">
        <v>582</v>
      </c>
      <c r="C7" s="216"/>
      <c r="D7" s="216" t="s">
        <v>583</v>
      </c>
      <c r="E7" s="216"/>
      <c r="F7" s="216" t="s">
        <v>584</v>
      </c>
      <c r="G7" s="216"/>
      <c r="H7" s="216"/>
    </row>
    <row r="8" spans="1:8" ht="57" customHeight="1">
      <c r="A8" s="3" t="s">
        <v>585</v>
      </c>
      <c r="B8" s="215" t="s">
        <v>819</v>
      </c>
      <c r="C8" s="215"/>
      <c r="D8" s="215"/>
      <c r="E8" s="215"/>
      <c r="F8" s="215"/>
      <c r="G8" s="215"/>
      <c r="H8" s="215"/>
    </row>
    <row r="9" spans="1:8" ht="57" customHeight="1">
      <c r="A9" s="3" t="s">
        <v>587</v>
      </c>
      <c r="B9" s="215" t="s">
        <v>820</v>
      </c>
      <c r="C9" s="215"/>
      <c r="D9" s="215"/>
      <c r="E9" s="215"/>
      <c r="F9" s="215"/>
      <c r="G9" s="215"/>
      <c r="H9" s="215"/>
    </row>
    <row r="10" spans="1:8" ht="22.5" customHeight="1">
      <c r="A10" s="216" t="s">
        <v>589</v>
      </c>
      <c r="B10" s="3" t="s">
        <v>533</v>
      </c>
      <c r="C10" s="3" t="s">
        <v>534</v>
      </c>
      <c r="D10" s="3" t="s">
        <v>590</v>
      </c>
      <c r="E10" s="3" t="s">
        <v>591</v>
      </c>
      <c r="F10" s="3" t="s">
        <v>592</v>
      </c>
      <c r="G10" s="3" t="s">
        <v>593</v>
      </c>
      <c r="H10" s="3" t="s">
        <v>539</v>
      </c>
    </row>
    <row r="11" spans="1:8" ht="22.5" customHeight="1">
      <c r="A11" s="216"/>
      <c r="B11" s="3" t="s">
        <v>594</v>
      </c>
      <c r="C11" s="3" t="s">
        <v>541</v>
      </c>
      <c r="D11" s="4" t="s">
        <v>821</v>
      </c>
      <c r="E11" s="3" t="s">
        <v>822</v>
      </c>
      <c r="F11" s="3" t="s">
        <v>568</v>
      </c>
      <c r="G11" s="3" t="s">
        <v>601</v>
      </c>
      <c r="H11" s="3" t="s">
        <v>598</v>
      </c>
    </row>
    <row r="12" spans="1:8" ht="22.5" customHeight="1">
      <c r="A12" s="216"/>
      <c r="B12" s="3" t="s">
        <v>594</v>
      </c>
      <c r="C12" s="3" t="s">
        <v>541</v>
      </c>
      <c r="D12" s="4" t="s">
        <v>757</v>
      </c>
      <c r="E12" s="3" t="s">
        <v>560</v>
      </c>
      <c r="F12" s="3" t="s">
        <v>568</v>
      </c>
      <c r="G12" s="3" t="s">
        <v>549</v>
      </c>
      <c r="H12" s="3" t="s">
        <v>561</v>
      </c>
    </row>
    <row r="13" spans="1:8" ht="22.5" customHeight="1">
      <c r="A13" s="216"/>
      <c r="B13" s="3" t="s">
        <v>594</v>
      </c>
      <c r="C13" s="3" t="s">
        <v>758</v>
      </c>
      <c r="D13" s="4" t="s">
        <v>759</v>
      </c>
      <c r="E13" s="3" t="s">
        <v>823</v>
      </c>
      <c r="F13" s="3" t="s">
        <v>568</v>
      </c>
      <c r="G13" s="3" t="s">
        <v>824</v>
      </c>
      <c r="H13" s="3" t="s">
        <v>598</v>
      </c>
    </row>
    <row r="14" spans="1:8" ht="22.5" customHeight="1">
      <c r="A14" s="216"/>
      <c r="B14" s="3" t="s">
        <v>602</v>
      </c>
      <c r="C14" s="3" t="s">
        <v>645</v>
      </c>
      <c r="D14" s="4" t="s">
        <v>760</v>
      </c>
      <c r="E14" s="3" t="s">
        <v>655</v>
      </c>
      <c r="F14" s="3" t="s">
        <v>656</v>
      </c>
      <c r="G14" s="3"/>
      <c r="H14" s="3" t="s">
        <v>598</v>
      </c>
    </row>
    <row r="15" spans="1:8" ht="22.5" customHeight="1">
      <c r="A15" s="216"/>
      <c r="B15" s="3" t="s">
        <v>610</v>
      </c>
      <c r="C15" s="3" t="s">
        <v>611</v>
      </c>
      <c r="D15" s="4" t="s">
        <v>825</v>
      </c>
      <c r="E15" s="3" t="s">
        <v>613</v>
      </c>
      <c r="F15" s="3" t="s">
        <v>543</v>
      </c>
      <c r="G15" s="3" t="s">
        <v>549</v>
      </c>
      <c r="H15" s="3" t="s">
        <v>598</v>
      </c>
    </row>
    <row r="16" spans="1:8" ht="14.25" customHeight="1">
      <c r="A16" s="217"/>
      <c r="B16" s="217"/>
      <c r="C16" s="217"/>
      <c r="D16" s="217"/>
      <c r="E16" s="217"/>
      <c r="F16" s="217"/>
      <c r="G16" s="217"/>
      <c r="H16" s="217"/>
    </row>
    <row r="17" spans="1:8" ht="39.75" customHeight="1">
      <c r="A17" s="213" t="s">
        <v>572</v>
      </c>
      <c r="B17" s="213"/>
      <c r="C17" s="213"/>
      <c r="D17" s="213"/>
      <c r="E17" s="213"/>
      <c r="F17" s="213"/>
      <c r="G17" s="213"/>
      <c r="H17" s="213"/>
    </row>
    <row r="18" spans="1:8" ht="14.25" customHeight="1">
      <c r="A18" s="2"/>
      <c r="B18" s="2"/>
      <c r="C18" s="2"/>
      <c r="D18" s="2"/>
      <c r="E18" s="2"/>
      <c r="F18" s="2"/>
      <c r="G18" s="214" t="s">
        <v>313</v>
      </c>
      <c r="H18" s="214"/>
    </row>
    <row r="19" spans="1:8" ht="22.5" customHeight="1">
      <c r="A19" s="3" t="s">
        <v>573</v>
      </c>
      <c r="B19" s="215" t="s">
        <v>826</v>
      </c>
      <c r="C19" s="215"/>
      <c r="D19" s="215"/>
      <c r="E19" s="215"/>
      <c r="F19" s="215"/>
      <c r="G19" s="215"/>
      <c r="H19" s="215"/>
    </row>
    <row r="20" spans="1:8" ht="22.5" customHeight="1">
      <c r="A20" s="3" t="s">
        <v>575</v>
      </c>
      <c r="B20" s="216" t="s">
        <v>521</v>
      </c>
      <c r="C20" s="216"/>
      <c r="D20" s="216" t="s">
        <v>576</v>
      </c>
      <c r="E20" s="216"/>
      <c r="F20" s="216" t="s">
        <v>818</v>
      </c>
      <c r="G20" s="216"/>
      <c r="H20" s="216"/>
    </row>
    <row r="21" spans="1:8" ht="22.5" customHeight="1">
      <c r="A21" s="3" t="s">
        <v>578</v>
      </c>
      <c r="B21" s="216">
        <v>40</v>
      </c>
      <c r="C21" s="216"/>
      <c r="D21" s="216" t="s">
        <v>579</v>
      </c>
      <c r="E21" s="216"/>
      <c r="F21" s="216" t="s">
        <v>580</v>
      </c>
      <c r="G21" s="216"/>
      <c r="H21" s="216"/>
    </row>
    <row r="22" spans="1:8" ht="22.5" customHeight="1">
      <c r="A22" s="3" t="s">
        <v>581</v>
      </c>
      <c r="B22" s="216" t="s">
        <v>582</v>
      </c>
      <c r="C22" s="216"/>
      <c r="D22" s="216" t="s">
        <v>583</v>
      </c>
      <c r="E22" s="216"/>
      <c r="F22" s="216" t="s">
        <v>584</v>
      </c>
      <c r="G22" s="216"/>
      <c r="H22" s="216"/>
    </row>
    <row r="23" spans="1:8" ht="57" customHeight="1">
      <c r="A23" s="3" t="s">
        <v>585</v>
      </c>
      <c r="B23" s="215" t="s">
        <v>827</v>
      </c>
      <c r="C23" s="215"/>
      <c r="D23" s="215"/>
      <c r="E23" s="215"/>
      <c r="F23" s="215"/>
      <c r="G23" s="215"/>
      <c r="H23" s="215"/>
    </row>
    <row r="24" spans="1:8" ht="57" customHeight="1">
      <c r="A24" s="3" t="s">
        <v>587</v>
      </c>
      <c r="B24" s="215" t="s">
        <v>827</v>
      </c>
      <c r="C24" s="215"/>
      <c r="D24" s="215"/>
      <c r="E24" s="215"/>
      <c r="F24" s="215"/>
      <c r="G24" s="215"/>
      <c r="H24" s="215"/>
    </row>
    <row r="25" spans="1:8" ht="22.5" customHeight="1">
      <c r="A25" s="216" t="s">
        <v>589</v>
      </c>
      <c r="B25" s="3" t="s">
        <v>533</v>
      </c>
      <c r="C25" s="3" t="s">
        <v>534</v>
      </c>
      <c r="D25" s="3" t="s">
        <v>590</v>
      </c>
      <c r="E25" s="3" t="s">
        <v>591</v>
      </c>
      <c r="F25" s="3" t="s">
        <v>592</v>
      </c>
      <c r="G25" s="3" t="s">
        <v>593</v>
      </c>
      <c r="H25" s="3" t="s">
        <v>539</v>
      </c>
    </row>
    <row r="26" spans="1:8" ht="22.5" customHeight="1">
      <c r="A26" s="216"/>
      <c r="B26" s="3" t="s">
        <v>594</v>
      </c>
      <c r="C26" s="3" t="s">
        <v>541</v>
      </c>
      <c r="D26" s="4" t="s">
        <v>828</v>
      </c>
      <c r="E26" s="3" t="s">
        <v>546</v>
      </c>
      <c r="F26" s="3" t="s">
        <v>543</v>
      </c>
      <c r="G26" s="3" t="s">
        <v>631</v>
      </c>
      <c r="H26" s="3" t="s">
        <v>829</v>
      </c>
    </row>
    <row r="27" spans="1:8" ht="22.5" customHeight="1">
      <c r="A27" s="216"/>
      <c r="B27" s="3" t="s">
        <v>594</v>
      </c>
      <c r="C27" s="3" t="s">
        <v>541</v>
      </c>
      <c r="D27" s="4" t="s">
        <v>830</v>
      </c>
      <c r="E27" s="3" t="s">
        <v>672</v>
      </c>
      <c r="F27" s="3" t="s">
        <v>543</v>
      </c>
      <c r="G27" s="3" t="s">
        <v>631</v>
      </c>
      <c r="H27" s="3" t="s">
        <v>598</v>
      </c>
    </row>
    <row r="28" spans="1:8" ht="22.5" customHeight="1">
      <c r="A28" s="216"/>
      <c r="B28" s="3" t="s">
        <v>602</v>
      </c>
      <c r="C28" s="3" t="s">
        <v>603</v>
      </c>
      <c r="D28" s="4" t="s">
        <v>759</v>
      </c>
      <c r="E28" s="3" t="s">
        <v>829</v>
      </c>
      <c r="F28" s="3" t="s">
        <v>568</v>
      </c>
      <c r="G28" s="3" t="s">
        <v>824</v>
      </c>
      <c r="H28" s="3" t="s">
        <v>561</v>
      </c>
    </row>
    <row r="29" spans="1:8" ht="22.5" customHeight="1">
      <c r="A29" s="216"/>
      <c r="B29" s="3" t="s">
        <v>602</v>
      </c>
      <c r="C29" s="3" t="s">
        <v>645</v>
      </c>
      <c r="D29" s="4" t="s">
        <v>831</v>
      </c>
      <c r="E29" s="3" t="s">
        <v>613</v>
      </c>
      <c r="F29" s="3" t="s">
        <v>543</v>
      </c>
      <c r="G29" s="3" t="s">
        <v>549</v>
      </c>
      <c r="H29" s="3" t="s">
        <v>561</v>
      </c>
    </row>
    <row r="30" spans="1:8" ht="22.5" customHeight="1">
      <c r="A30" s="216"/>
      <c r="B30" s="3" t="s">
        <v>610</v>
      </c>
      <c r="C30" s="3" t="s">
        <v>611</v>
      </c>
      <c r="D30" s="4" t="s">
        <v>625</v>
      </c>
      <c r="E30" s="3" t="s">
        <v>613</v>
      </c>
      <c r="F30" s="3" t="s">
        <v>543</v>
      </c>
      <c r="G30" s="3" t="s">
        <v>549</v>
      </c>
      <c r="H30" s="3" t="s">
        <v>561</v>
      </c>
    </row>
    <row r="31" spans="1:8" ht="14.25" customHeight="1">
      <c r="A31" s="217"/>
      <c r="B31" s="217"/>
      <c r="C31" s="217"/>
      <c r="D31" s="217"/>
      <c r="E31" s="217"/>
      <c r="F31" s="217"/>
      <c r="G31" s="217"/>
      <c r="H31" s="217"/>
    </row>
    <row r="32" spans="1:8" ht="39.75" customHeight="1">
      <c r="A32" s="213" t="s">
        <v>572</v>
      </c>
      <c r="B32" s="213"/>
      <c r="C32" s="213"/>
      <c r="D32" s="213"/>
      <c r="E32" s="213"/>
      <c r="F32" s="213"/>
      <c r="G32" s="213"/>
      <c r="H32" s="213"/>
    </row>
    <row r="33" spans="1:8" ht="14.25" customHeight="1">
      <c r="A33" s="2"/>
      <c r="B33" s="2"/>
      <c r="C33" s="2"/>
      <c r="D33" s="2"/>
      <c r="E33" s="2"/>
      <c r="F33" s="2"/>
      <c r="G33" s="214" t="s">
        <v>313</v>
      </c>
      <c r="H33" s="214"/>
    </row>
    <row r="34" spans="1:8" ht="22.5" customHeight="1">
      <c r="A34" s="3" t="s">
        <v>573</v>
      </c>
      <c r="B34" s="215" t="s">
        <v>832</v>
      </c>
      <c r="C34" s="215"/>
      <c r="D34" s="215"/>
      <c r="E34" s="215"/>
      <c r="F34" s="215"/>
      <c r="G34" s="215"/>
      <c r="H34" s="215"/>
    </row>
    <row r="35" spans="1:8" ht="22.5" customHeight="1">
      <c r="A35" s="3" t="s">
        <v>575</v>
      </c>
      <c r="B35" s="216" t="s">
        <v>521</v>
      </c>
      <c r="C35" s="216"/>
      <c r="D35" s="216" t="s">
        <v>576</v>
      </c>
      <c r="E35" s="216"/>
      <c r="F35" s="216" t="s">
        <v>818</v>
      </c>
      <c r="G35" s="216"/>
      <c r="H35" s="216"/>
    </row>
    <row r="36" spans="1:8" ht="22.5" customHeight="1">
      <c r="A36" s="3" t="s">
        <v>578</v>
      </c>
      <c r="B36" s="216">
        <v>8</v>
      </c>
      <c r="C36" s="216"/>
      <c r="D36" s="216" t="s">
        <v>579</v>
      </c>
      <c r="E36" s="216"/>
      <c r="F36" s="216" t="s">
        <v>580</v>
      </c>
      <c r="G36" s="216"/>
      <c r="H36" s="216"/>
    </row>
    <row r="37" spans="1:8" ht="22.5" customHeight="1">
      <c r="A37" s="3" t="s">
        <v>581</v>
      </c>
      <c r="B37" s="216" t="s">
        <v>582</v>
      </c>
      <c r="C37" s="216"/>
      <c r="D37" s="216" t="s">
        <v>583</v>
      </c>
      <c r="E37" s="216"/>
      <c r="F37" s="216" t="s">
        <v>584</v>
      </c>
      <c r="G37" s="216"/>
      <c r="H37" s="216"/>
    </row>
    <row r="38" spans="1:8" ht="57" customHeight="1">
      <c r="A38" s="3" t="s">
        <v>585</v>
      </c>
      <c r="B38" s="215" t="s">
        <v>833</v>
      </c>
      <c r="C38" s="215"/>
      <c r="D38" s="215"/>
      <c r="E38" s="215"/>
      <c r="F38" s="215"/>
      <c r="G38" s="215"/>
      <c r="H38" s="215"/>
    </row>
    <row r="39" spans="1:8" ht="57" customHeight="1">
      <c r="A39" s="3" t="s">
        <v>587</v>
      </c>
      <c r="B39" s="215" t="s">
        <v>834</v>
      </c>
      <c r="C39" s="215"/>
      <c r="D39" s="215"/>
      <c r="E39" s="215"/>
      <c r="F39" s="215"/>
      <c r="G39" s="215"/>
      <c r="H39" s="215"/>
    </row>
    <row r="40" spans="1:8" ht="22.5" customHeight="1">
      <c r="A40" s="216" t="s">
        <v>589</v>
      </c>
      <c r="B40" s="3" t="s">
        <v>533</v>
      </c>
      <c r="C40" s="3" t="s">
        <v>534</v>
      </c>
      <c r="D40" s="3" t="s">
        <v>590</v>
      </c>
      <c r="E40" s="3" t="s">
        <v>591</v>
      </c>
      <c r="F40" s="3" t="s">
        <v>592</v>
      </c>
      <c r="G40" s="3" t="s">
        <v>593</v>
      </c>
      <c r="H40" s="3" t="s">
        <v>539</v>
      </c>
    </row>
    <row r="41" spans="1:8" ht="22.5" customHeight="1">
      <c r="A41" s="216"/>
      <c r="B41" s="3" t="s">
        <v>594</v>
      </c>
      <c r="C41" s="3" t="s">
        <v>541</v>
      </c>
      <c r="D41" s="4" t="s">
        <v>835</v>
      </c>
      <c r="E41" s="3" t="s">
        <v>728</v>
      </c>
      <c r="F41" s="3" t="s">
        <v>543</v>
      </c>
      <c r="G41" s="3" t="s">
        <v>836</v>
      </c>
      <c r="H41" s="3" t="s">
        <v>598</v>
      </c>
    </row>
    <row r="42" spans="1:8" ht="22.5" customHeight="1">
      <c r="A42" s="216"/>
      <c r="B42" s="3" t="s">
        <v>594</v>
      </c>
      <c r="C42" s="3" t="s">
        <v>557</v>
      </c>
      <c r="D42" s="4" t="s">
        <v>837</v>
      </c>
      <c r="E42" s="3" t="s">
        <v>598</v>
      </c>
      <c r="F42" s="3" t="s">
        <v>543</v>
      </c>
      <c r="G42" s="3" t="s">
        <v>664</v>
      </c>
      <c r="H42" s="3" t="s">
        <v>598</v>
      </c>
    </row>
    <row r="43" spans="1:8" ht="22.5" customHeight="1">
      <c r="A43" s="216"/>
      <c r="B43" s="3" t="s">
        <v>602</v>
      </c>
      <c r="C43" s="3" t="s">
        <v>603</v>
      </c>
      <c r="D43" s="4" t="s">
        <v>838</v>
      </c>
      <c r="E43" s="3" t="s">
        <v>546</v>
      </c>
      <c r="F43" s="3" t="s">
        <v>568</v>
      </c>
      <c r="G43" s="3" t="s">
        <v>824</v>
      </c>
      <c r="H43" s="3" t="s">
        <v>561</v>
      </c>
    </row>
    <row r="44" spans="1:8" ht="22.5" customHeight="1">
      <c r="A44" s="216"/>
      <c r="B44" s="3" t="s">
        <v>602</v>
      </c>
      <c r="C44" s="3" t="s">
        <v>645</v>
      </c>
      <c r="D44" s="4" t="s">
        <v>831</v>
      </c>
      <c r="E44" s="3" t="s">
        <v>613</v>
      </c>
      <c r="F44" s="3" t="s">
        <v>543</v>
      </c>
      <c r="G44" s="3" t="s">
        <v>549</v>
      </c>
      <c r="H44" s="3" t="s">
        <v>598</v>
      </c>
    </row>
    <row r="45" spans="1:8" ht="22.5" customHeight="1">
      <c r="A45" s="216"/>
      <c r="B45" s="3" t="s">
        <v>610</v>
      </c>
      <c r="C45" s="3" t="s">
        <v>611</v>
      </c>
      <c r="D45" s="4" t="s">
        <v>625</v>
      </c>
      <c r="E45" s="3" t="s">
        <v>613</v>
      </c>
      <c r="F45" s="3" t="s">
        <v>543</v>
      </c>
      <c r="G45" s="3" t="s">
        <v>549</v>
      </c>
      <c r="H45" s="3" t="s">
        <v>598</v>
      </c>
    </row>
  </sheetData>
  <sheetProtection/>
  <mergeCells count="48">
    <mergeCell ref="B38:H38"/>
    <mergeCell ref="B39:H39"/>
    <mergeCell ref="A10:A15"/>
    <mergeCell ref="A25:A30"/>
    <mergeCell ref="A40:A45"/>
    <mergeCell ref="B36:C36"/>
    <mergeCell ref="D36:E36"/>
    <mergeCell ref="F36:H36"/>
    <mergeCell ref="B37:C37"/>
    <mergeCell ref="D37:E37"/>
    <mergeCell ref="F37:H37"/>
    <mergeCell ref="A32:H32"/>
    <mergeCell ref="G33:H33"/>
    <mergeCell ref="B34:H34"/>
    <mergeCell ref="B35:C35"/>
    <mergeCell ref="D35:E35"/>
    <mergeCell ref="F35:H35"/>
    <mergeCell ref="B22:C22"/>
    <mergeCell ref="D22:E22"/>
    <mergeCell ref="F22:H22"/>
    <mergeCell ref="B23:H23"/>
    <mergeCell ref="B24:H24"/>
    <mergeCell ref="A31:H31"/>
    <mergeCell ref="B20:C20"/>
    <mergeCell ref="D20:E20"/>
    <mergeCell ref="F20:H20"/>
    <mergeCell ref="B21:C21"/>
    <mergeCell ref="D21:E21"/>
    <mergeCell ref="F21:H21"/>
    <mergeCell ref="B8:H8"/>
    <mergeCell ref="B9:H9"/>
    <mergeCell ref="A16:H16"/>
    <mergeCell ref="A17:H17"/>
    <mergeCell ref="G18:H18"/>
    <mergeCell ref="B19:H19"/>
    <mergeCell ref="B6:C6"/>
    <mergeCell ref="D6:E6"/>
    <mergeCell ref="F6:H6"/>
    <mergeCell ref="B7:C7"/>
    <mergeCell ref="D7:E7"/>
    <mergeCell ref="F7:H7"/>
    <mergeCell ref="A1:H1"/>
    <mergeCell ref="A2:H2"/>
    <mergeCell ref="G3:H3"/>
    <mergeCell ref="B4:H4"/>
    <mergeCell ref="B5:C5"/>
    <mergeCell ref="D5:E5"/>
    <mergeCell ref="F5:H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A1" sqref="A1:H1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ht="27" customHeight="1">
      <c r="A1" s="212" t="s">
        <v>571</v>
      </c>
      <c r="B1" s="212"/>
      <c r="C1" s="212"/>
      <c r="D1" s="212"/>
      <c r="E1" s="212"/>
      <c r="F1" s="212"/>
      <c r="G1" s="212"/>
      <c r="H1" s="212"/>
    </row>
    <row r="2" spans="1:8" ht="39.75" customHeight="1">
      <c r="A2" s="213" t="s">
        <v>572</v>
      </c>
      <c r="B2" s="213"/>
      <c r="C2" s="213"/>
      <c r="D2" s="213"/>
      <c r="E2" s="213"/>
      <c r="F2" s="213"/>
      <c r="G2" s="213"/>
      <c r="H2" s="213"/>
    </row>
    <row r="3" spans="1:8" ht="14.25" customHeight="1">
      <c r="A3" s="2"/>
      <c r="B3" s="2"/>
      <c r="C3" s="2"/>
      <c r="D3" s="2"/>
      <c r="E3" s="2"/>
      <c r="F3" s="2"/>
      <c r="G3" s="214" t="s">
        <v>313</v>
      </c>
      <c r="H3" s="214"/>
    </row>
    <row r="4" spans="1:8" ht="22.5" customHeight="1">
      <c r="A4" s="3" t="s">
        <v>573</v>
      </c>
      <c r="B4" s="215" t="s">
        <v>839</v>
      </c>
      <c r="C4" s="215"/>
      <c r="D4" s="215"/>
      <c r="E4" s="215"/>
      <c r="F4" s="215"/>
      <c r="G4" s="215"/>
      <c r="H4" s="215"/>
    </row>
    <row r="5" spans="1:8" ht="22.5" customHeight="1">
      <c r="A5" s="3" t="s">
        <v>575</v>
      </c>
      <c r="B5" s="216" t="s">
        <v>521</v>
      </c>
      <c r="C5" s="216"/>
      <c r="D5" s="216" t="s">
        <v>576</v>
      </c>
      <c r="E5" s="216"/>
      <c r="F5" s="216" t="s">
        <v>840</v>
      </c>
      <c r="G5" s="216"/>
      <c r="H5" s="216"/>
    </row>
    <row r="6" spans="1:8" ht="22.5" customHeight="1">
      <c r="A6" s="3" t="s">
        <v>578</v>
      </c>
      <c r="B6" s="216">
        <v>35</v>
      </c>
      <c r="C6" s="216"/>
      <c r="D6" s="216" t="s">
        <v>579</v>
      </c>
      <c r="E6" s="216"/>
      <c r="F6" s="216" t="s">
        <v>580</v>
      </c>
      <c r="G6" s="216"/>
      <c r="H6" s="216"/>
    </row>
    <row r="7" spans="1:8" ht="22.5" customHeight="1">
      <c r="A7" s="3" t="s">
        <v>581</v>
      </c>
      <c r="B7" s="216" t="s">
        <v>582</v>
      </c>
      <c r="C7" s="216"/>
      <c r="D7" s="216" t="s">
        <v>583</v>
      </c>
      <c r="E7" s="216"/>
      <c r="F7" s="216" t="s">
        <v>584</v>
      </c>
      <c r="G7" s="216"/>
      <c r="H7" s="216"/>
    </row>
    <row r="8" spans="1:8" ht="57" customHeight="1">
      <c r="A8" s="3" t="s">
        <v>585</v>
      </c>
      <c r="B8" s="215" t="s">
        <v>841</v>
      </c>
      <c r="C8" s="215"/>
      <c r="D8" s="215"/>
      <c r="E8" s="215"/>
      <c r="F8" s="215"/>
      <c r="G8" s="215"/>
      <c r="H8" s="215"/>
    </row>
    <row r="9" spans="1:8" ht="57" customHeight="1">
      <c r="A9" s="3" t="s">
        <v>587</v>
      </c>
      <c r="B9" s="215" t="s">
        <v>842</v>
      </c>
      <c r="C9" s="215"/>
      <c r="D9" s="215"/>
      <c r="E9" s="215"/>
      <c r="F9" s="215"/>
      <c r="G9" s="215"/>
      <c r="H9" s="215"/>
    </row>
    <row r="10" spans="1:8" ht="22.5" customHeight="1">
      <c r="A10" s="216" t="s">
        <v>589</v>
      </c>
      <c r="B10" s="3" t="s">
        <v>533</v>
      </c>
      <c r="C10" s="3" t="s">
        <v>534</v>
      </c>
      <c r="D10" s="3" t="s">
        <v>590</v>
      </c>
      <c r="E10" s="3" t="s">
        <v>591</v>
      </c>
      <c r="F10" s="3" t="s">
        <v>592</v>
      </c>
      <c r="G10" s="3" t="s">
        <v>593</v>
      </c>
      <c r="H10" s="3" t="s">
        <v>539</v>
      </c>
    </row>
    <row r="11" spans="1:8" ht="22.5" customHeight="1">
      <c r="A11" s="216"/>
      <c r="B11" s="3" t="s">
        <v>594</v>
      </c>
      <c r="C11" s="3" t="s">
        <v>541</v>
      </c>
      <c r="D11" s="4" t="s">
        <v>843</v>
      </c>
      <c r="E11" s="3" t="s">
        <v>672</v>
      </c>
      <c r="F11" s="3" t="s">
        <v>559</v>
      </c>
      <c r="G11" s="3" t="s">
        <v>844</v>
      </c>
      <c r="H11" s="3" t="s">
        <v>561</v>
      </c>
    </row>
    <row r="12" spans="1:8" ht="22.5" customHeight="1">
      <c r="A12" s="216"/>
      <c r="B12" s="3" t="s">
        <v>594</v>
      </c>
      <c r="C12" s="3" t="s">
        <v>541</v>
      </c>
      <c r="D12" s="4" t="s">
        <v>845</v>
      </c>
      <c r="E12" s="3" t="s">
        <v>783</v>
      </c>
      <c r="F12" s="3" t="s">
        <v>543</v>
      </c>
      <c r="G12" s="3" t="s">
        <v>601</v>
      </c>
      <c r="H12" s="3" t="s">
        <v>598</v>
      </c>
    </row>
    <row r="13" spans="1:8" ht="22.5" customHeight="1">
      <c r="A13" s="216"/>
      <c r="B13" s="3" t="s">
        <v>602</v>
      </c>
      <c r="C13" s="3" t="s">
        <v>603</v>
      </c>
      <c r="D13" s="4" t="s">
        <v>846</v>
      </c>
      <c r="E13" s="3" t="s">
        <v>564</v>
      </c>
      <c r="F13" s="3" t="s">
        <v>543</v>
      </c>
      <c r="G13" s="3" t="s">
        <v>549</v>
      </c>
      <c r="H13" s="3" t="s">
        <v>598</v>
      </c>
    </row>
    <row r="14" spans="1:8" ht="22.5" customHeight="1">
      <c r="A14" s="216"/>
      <c r="B14" s="3" t="s">
        <v>602</v>
      </c>
      <c r="C14" s="3" t="s">
        <v>634</v>
      </c>
      <c r="D14" s="4" t="s">
        <v>847</v>
      </c>
      <c r="E14" s="3" t="s">
        <v>564</v>
      </c>
      <c r="F14" s="3" t="s">
        <v>543</v>
      </c>
      <c r="G14" s="3" t="s">
        <v>549</v>
      </c>
      <c r="H14" s="3" t="s">
        <v>598</v>
      </c>
    </row>
    <row r="15" spans="1:8" ht="22.5" customHeight="1">
      <c r="A15" s="216"/>
      <c r="B15" s="3" t="s">
        <v>610</v>
      </c>
      <c r="C15" s="3" t="s">
        <v>611</v>
      </c>
      <c r="D15" s="4" t="s">
        <v>848</v>
      </c>
      <c r="E15" s="3" t="s">
        <v>564</v>
      </c>
      <c r="F15" s="3" t="s">
        <v>543</v>
      </c>
      <c r="G15" s="3" t="s">
        <v>549</v>
      </c>
      <c r="H15" s="3" t="s">
        <v>598</v>
      </c>
    </row>
    <row r="16" spans="1:8" ht="14.25" customHeight="1">
      <c r="A16" s="217"/>
      <c r="B16" s="217"/>
      <c r="C16" s="217"/>
      <c r="D16" s="217"/>
      <c r="E16" s="217"/>
      <c r="F16" s="217"/>
      <c r="G16" s="217"/>
      <c r="H16" s="217"/>
    </row>
    <row r="17" spans="1:8" ht="39.75" customHeight="1">
      <c r="A17" s="213" t="s">
        <v>572</v>
      </c>
      <c r="B17" s="213"/>
      <c r="C17" s="213"/>
      <c r="D17" s="213"/>
      <c r="E17" s="213"/>
      <c r="F17" s="213"/>
      <c r="G17" s="213"/>
      <c r="H17" s="213"/>
    </row>
    <row r="18" spans="1:8" ht="14.25" customHeight="1">
      <c r="A18" s="2"/>
      <c r="B18" s="2"/>
      <c r="C18" s="2"/>
      <c r="D18" s="2"/>
      <c r="E18" s="2"/>
      <c r="F18" s="2"/>
      <c r="G18" s="214" t="s">
        <v>313</v>
      </c>
      <c r="H18" s="214"/>
    </row>
    <row r="19" spans="1:8" ht="22.5" customHeight="1">
      <c r="A19" s="3" t="s">
        <v>573</v>
      </c>
      <c r="B19" s="215" t="s">
        <v>849</v>
      </c>
      <c r="C19" s="215"/>
      <c r="D19" s="215"/>
      <c r="E19" s="215"/>
      <c r="F19" s="215"/>
      <c r="G19" s="215"/>
      <c r="H19" s="215"/>
    </row>
    <row r="20" spans="1:8" ht="22.5" customHeight="1">
      <c r="A20" s="3" t="s">
        <v>575</v>
      </c>
      <c r="B20" s="216" t="s">
        <v>521</v>
      </c>
      <c r="C20" s="216"/>
      <c r="D20" s="216" t="s">
        <v>576</v>
      </c>
      <c r="E20" s="216"/>
      <c r="F20" s="216" t="s">
        <v>840</v>
      </c>
      <c r="G20" s="216"/>
      <c r="H20" s="216"/>
    </row>
    <row r="21" spans="1:8" ht="22.5" customHeight="1">
      <c r="A21" s="3" t="s">
        <v>578</v>
      </c>
      <c r="B21" s="216">
        <v>8</v>
      </c>
      <c r="C21" s="216"/>
      <c r="D21" s="216" t="s">
        <v>579</v>
      </c>
      <c r="E21" s="216"/>
      <c r="F21" s="216" t="s">
        <v>580</v>
      </c>
      <c r="G21" s="216"/>
      <c r="H21" s="216"/>
    </row>
    <row r="22" spans="1:8" ht="22.5" customHeight="1">
      <c r="A22" s="3" t="s">
        <v>581</v>
      </c>
      <c r="B22" s="216" t="s">
        <v>582</v>
      </c>
      <c r="C22" s="216"/>
      <c r="D22" s="216" t="s">
        <v>583</v>
      </c>
      <c r="E22" s="216"/>
      <c r="F22" s="216" t="s">
        <v>615</v>
      </c>
      <c r="G22" s="216"/>
      <c r="H22" s="216"/>
    </row>
    <row r="23" spans="1:8" ht="57" customHeight="1">
      <c r="A23" s="3" t="s">
        <v>585</v>
      </c>
      <c r="B23" s="215" t="s">
        <v>850</v>
      </c>
      <c r="C23" s="215"/>
      <c r="D23" s="215"/>
      <c r="E23" s="215"/>
      <c r="F23" s="215"/>
      <c r="G23" s="215"/>
      <c r="H23" s="215"/>
    </row>
    <row r="24" spans="1:8" ht="57" customHeight="1">
      <c r="A24" s="3" t="s">
        <v>587</v>
      </c>
      <c r="B24" s="215" t="s">
        <v>851</v>
      </c>
      <c r="C24" s="215"/>
      <c r="D24" s="215"/>
      <c r="E24" s="215"/>
      <c r="F24" s="215"/>
      <c r="G24" s="215"/>
      <c r="H24" s="215"/>
    </row>
    <row r="25" spans="1:8" ht="22.5" customHeight="1">
      <c r="A25" s="216" t="s">
        <v>589</v>
      </c>
      <c r="B25" s="3" t="s">
        <v>533</v>
      </c>
      <c r="C25" s="3" t="s">
        <v>534</v>
      </c>
      <c r="D25" s="3" t="s">
        <v>590</v>
      </c>
      <c r="E25" s="3" t="s">
        <v>591</v>
      </c>
      <c r="F25" s="3" t="s">
        <v>592</v>
      </c>
      <c r="G25" s="3" t="s">
        <v>593</v>
      </c>
      <c r="H25" s="3" t="s">
        <v>539</v>
      </c>
    </row>
    <row r="26" spans="1:8" ht="22.5" customHeight="1">
      <c r="A26" s="216"/>
      <c r="B26" s="3" t="s">
        <v>594</v>
      </c>
      <c r="C26" s="3" t="s">
        <v>541</v>
      </c>
      <c r="D26" s="4" t="s">
        <v>755</v>
      </c>
      <c r="E26" s="3" t="s">
        <v>852</v>
      </c>
      <c r="F26" s="3" t="s">
        <v>559</v>
      </c>
      <c r="G26" s="3" t="s">
        <v>756</v>
      </c>
      <c r="H26" s="3" t="s">
        <v>598</v>
      </c>
    </row>
    <row r="27" spans="1:8" ht="22.5" customHeight="1">
      <c r="A27" s="216"/>
      <c r="B27" s="3" t="s">
        <v>594</v>
      </c>
      <c r="C27" s="3" t="s">
        <v>617</v>
      </c>
      <c r="D27" s="4" t="s">
        <v>853</v>
      </c>
      <c r="E27" s="3" t="s">
        <v>564</v>
      </c>
      <c r="F27" s="3" t="s">
        <v>543</v>
      </c>
      <c r="G27" s="3" t="s">
        <v>549</v>
      </c>
      <c r="H27" s="3" t="s">
        <v>561</v>
      </c>
    </row>
    <row r="28" spans="1:8" ht="22.5" customHeight="1">
      <c r="A28" s="216"/>
      <c r="B28" s="3" t="s">
        <v>602</v>
      </c>
      <c r="C28" s="3" t="s">
        <v>603</v>
      </c>
      <c r="D28" s="4" t="s">
        <v>854</v>
      </c>
      <c r="E28" s="3" t="s">
        <v>564</v>
      </c>
      <c r="F28" s="3" t="s">
        <v>543</v>
      </c>
      <c r="G28" s="3" t="s">
        <v>549</v>
      </c>
      <c r="H28" s="3" t="s">
        <v>598</v>
      </c>
    </row>
    <row r="29" spans="1:8" ht="22.5" customHeight="1">
      <c r="A29" s="216"/>
      <c r="B29" s="3" t="s">
        <v>602</v>
      </c>
      <c r="C29" s="3" t="s">
        <v>645</v>
      </c>
      <c r="D29" s="4" t="s">
        <v>855</v>
      </c>
      <c r="E29" s="3" t="s">
        <v>564</v>
      </c>
      <c r="F29" s="3" t="s">
        <v>543</v>
      </c>
      <c r="G29" s="3" t="s">
        <v>549</v>
      </c>
      <c r="H29" s="3" t="s">
        <v>598</v>
      </c>
    </row>
    <row r="30" spans="1:8" ht="22.5" customHeight="1">
      <c r="A30" s="216"/>
      <c r="B30" s="3" t="s">
        <v>610</v>
      </c>
      <c r="C30" s="3" t="s">
        <v>611</v>
      </c>
      <c r="D30" s="4" t="s">
        <v>761</v>
      </c>
      <c r="E30" s="3" t="s">
        <v>613</v>
      </c>
      <c r="F30" s="3" t="s">
        <v>543</v>
      </c>
      <c r="G30" s="3" t="s">
        <v>549</v>
      </c>
      <c r="H30" s="3" t="s">
        <v>598</v>
      </c>
    </row>
  </sheetData>
  <sheetProtection/>
  <mergeCells count="32">
    <mergeCell ref="A25:A30"/>
    <mergeCell ref="B22:C22"/>
    <mergeCell ref="D22:E22"/>
    <mergeCell ref="F22:H22"/>
    <mergeCell ref="B23:H23"/>
    <mergeCell ref="B24:H24"/>
    <mergeCell ref="A10:A15"/>
    <mergeCell ref="B20:C20"/>
    <mergeCell ref="D20:E20"/>
    <mergeCell ref="F20:H20"/>
    <mergeCell ref="B21:C21"/>
    <mergeCell ref="D21:E21"/>
    <mergeCell ref="F21:H21"/>
    <mergeCell ref="B8:H8"/>
    <mergeCell ref="B9:H9"/>
    <mergeCell ref="A16:H16"/>
    <mergeCell ref="A17:H17"/>
    <mergeCell ref="G18:H18"/>
    <mergeCell ref="B19:H19"/>
    <mergeCell ref="B6:C6"/>
    <mergeCell ref="D6:E6"/>
    <mergeCell ref="F6:H6"/>
    <mergeCell ref="B7:C7"/>
    <mergeCell ref="D7:E7"/>
    <mergeCell ref="F7:H7"/>
    <mergeCell ref="A1:H1"/>
    <mergeCell ref="A2:H2"/>
    <mergeCell ref="G3:H3"/>
    <mergeCell ref="B4:H4"/>
    <mergeCell ref="B5:C5"/>
    <mergeCell ref="D5:E5"/>
    <mergeCell ref="F5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SheetLayoutView="100" workbookViewId="0" topLeftCell="A1">
      <selection activeCell="M14" sqref="M14"/>
    </sheetView>
  </sheetViews>
  <sheetFormatPr defaultColWidth="10.00390625" defaultRowHeight="14.25"/>
  <cols>
    <col min="1" max="1" width="11.25390625" style="1" customWidth="1"/>
    <col min="2" max="3" width="10.25390625" style="1" customWidth="1"/>
    <col min="4" max="4" width="15.375" style="1" customWidth="1"/>
    <col min="5" max="7" width="10.25390625" style="1" customWidth="1"/>
    <col min="8" max="8" width="12.125" style="1" customWidth="1"/>
    <col min="9" max="9" width="6.125" style="1" customWidth="1"/>
    <col min="10" max="16384" width="10.00390625" style="1" customWidth="1"/>
  </cols>
  <sheetData>
    <row r="1" spans="1:8" ht="33" customHeight="1">
      <c r="A1" s="212" t="s">
        <v>571</v>
      </c>
      <c r="B1" s="212"/>
      <c r="C1" s="212"/>
      <c r="D1" s="212"/>
      <c r="E1" s="212"/>
      <c r="F1" s="212"/>
      <c r="G1" s="212"/>
      <c r="H1" s="212"/>
    </row>
    <row r="2" spans="1:8" ht="39.75" customHeight="1">
      <c r="A2" s="213" t="s">
        <v>572</v>
      </c>
      <c r="B2" s="213"/>
      <c r="C2" s="213"/>
      <c r="D2" s="213"/>
      <c r="E2" s="213"/>
      <c r="F2" s="213"/>
      <c r="G2" s="213"/>
      <c r="H2" s="213"/>
    </row>
    <row r="3" spans="1:8" ht="14.25" customHeight="1">
      <c r="A3" s="2"/>
      <c r="B3" s="2"/>
      <c r="C3" s="2"/>
      <c r="D3" s="2"/>
      <c r="E3" s="2"/>
      <c r="F3" s="2"/>
      <c r="G3" s="214" t="s">
        <v>313</v>
      </c>
      <c r="H3" s="214"/>
    </row>
    <row r="4" spans="1:8" ht="22.5" customHeight="1">
      <c r="A4" s="3" t="s">
        <v>573</v>
      </c>
      <c r="B4" s="215" t="s">
        <v>856</v>
      </c>
      <c r="C4" s="215"/>
      <c r="D4" s="215"/>
      <c r="E4" s="215"/>
      <c r="F4" s="215"/>
      <c r="G4" s="215"/>
      <c r="H4" s="215"/>
    </row>
    <row r="5" spans="1:8" ht="22.5" customHeight="1">
      <c r="A5" s="3" t="s">
        <v>575</v>
      </c>
      <c r="B5" s="216" t="s">
        <v>521</v>
      </c>
      <c r="C5" s="216"/>
      <c r="D5" s="216" t="s">
        <v>576</v>
      </c>
      <c r="E5" s="216"/>
      <c r="F5" s="216" t="s">
        <v>857</v>
      </c>
      <c r="G5" s="216"/>
      <c r="H5" s="216"/>
    </row>
    <row r="6" spans="1:8" ht="22.5" customHeight="1">
      <c r="A6" s="3" t="s">
        <v>578</v>
      </c>
      <c r="B6" s="216">
        <v>213</v>
      </c>
      <c r="C6" s="216"/>
      <c r="D6" s="216" t="s">
        <v>579</v>
      </c>
      <c r="E6" s="216"/>
      <c r="F6" s="216" t="s">
        <v>580</v>
      </c>
      <c r="G6" s="216"/>
      <c r="H6" s="216"/>
    </row>
    <row r="7" spans="1:8" ht="22.5" customHeight="1">
      <c r="A7" s="3" t="s">
        <v>581</v>
      </c>
      <c r="B7" s="216" t="s">
        <v>582</v>
      </c>
      <c r="C7" s="216"/>
      <c r="D7" s="216" t="s">
        <v>583</v>
      </c>
      <c r="E7" s="216"/>
      <c r="F7" s="216" t="s">
        <v>584</v>
      </c>
      <c r="G7" s="216"/>
      <c r="H7" s="216"/>
    </row>
    <row r="8" spans="1:8" ht="57" customHeight="1">
      <c r="A8" s="3" t="s">
        <v>585</v>
      </c>
      <c r="B8" s="215" t="s">
        <v>858</v>
      </c>
      <c r="C8" s="215"/>
      <c r="D8" s="215"/>
      <c r="E8" s="215"/>
      <c r="F8" s="215"/>
      <c r="G8" s="215"/>
      <c r="H8" s="215"/>
    </row>
    <row r="9" spans="1:8" ht="57" customHeight="1">
      <c r="A9" s="3" t="s">
        <v>587</v>
      </c>
      <c r="B9" s="215" t="s">
        <v>859</v>
      </c>
      <c r="C9" s="215"/>
      <c r="D9" s="215"/>
      <c r="E9" s="215"/>
      <c r="F9" s="215"/>
      <c r="G9" s="215"/>
      <c r="H9" s="215"/>
    </row>
    <row r="10" spans="1:8" ht="22.5" customHeight="1">
      <c r="A10" s="216" t="s">
        <v>589</v>
      </c>
      <c r="B10" s="3" t="s">
        <v>533</v>
      </c>
      <c r="C10" s="3" t="s">
        <v>534</v>
      </c>
      <c r="D10" s="3" t="s">
        <v>590</v>
      </c>
      <c r="E10" s="3" t="s">
        <v>591</v>
      </c>
      <c r="F10" s="3" t="s">
        <v>592</v>
      </c>
      <c r="G10" s="3" t="s">
        <v>593</v>
      </c>
      <c r="H10" s="3" t="s">
        <v>539</v>
      </c>
    </row>
    <row r="11" spans="1:8" ht="22.5" customHeight="1">
      <c r="A11" s="216"/>
      <c r="B11" s="3" t="s">
        <v>594</v>
      </c>
      <c r="C11" s="3" t="s">
        <v>541</v>
      </c>
      <c r="D11" s="4" t="s">
        <v>860</v>
      </c>
      <c r="E11" s="3" t="s">
        <v>861</v>
      </c>
      <c r="F11" s="3" t="s">
        <v>543</v>
      </c>
      <c r="G11" s="3" t="s">
        <v>631</v>
      </c>
      <c r="H11" s="3" t="s">
        <v>598</v>
      </c>
    </row>
    <row r="12" spans="1:8" ht="22.5" customHeight="1">
      <c r="A12" s="216"/>
      <c r="B12" s="3" t="s">
        <v>594</v>
      </c>
      <c r="C12" s="3" t="s">
        <v>541</v>
      </c>
      <c r="D12" s="4" t="s">
        <v>862</v>
      </c>
      <c r="E12" s="3" t="s">
        <v>863</v>
      </c>
      <c r="F12" s="3" t="s">
        <v>543</v>
      </c>
      <c r="G12" s="3" t="s">
        <v>864</v>
      </c>
      <c r="H12" s="3" t="s">
        <v>598</v>
      </c>
    </row>
    <row r="13" spans="1:8" ht="22.5" customHeight="1">
      <c r="A13" s="216"/>
      <c r="B13" s="3" t="s">
        <v>594</v>
      </c>
      <c r="C13" s="3" t="s">
        <v>541</v>
      </c>
      <c r="D13" s="4" t="s">
        <v>865</v>
      </c>
      <c r="E13" s="3" t="s">
        <v>861</v>
      </c>
      <c r="F13" s="3" t="s">
        <v>543</v>
      </c>
      <c r="G13" s="3" t="s">
        <v>631</v>
      </c>
      <c r="H13" s="3" t="s">
        <v>561</v>
      </c>
    </row>
    <row r="14" spans="1:8" ht="22.5" customHeight="1">
      <c r="A14" s="216"/>
      <c r="B14" s="3" t="s">
        <v>602</v>
      </c>
      <c r="C14" s="3" t="s">
        <v>603</v>
      </c>
      <c r="D14" s="4" t="s">
        <v>866</v>
      </c>
      <c r="E14" s="3" t="s">
        <v>702</v>
      </c>
      <c r="F14" s="3" t="s">
        <v>543</v>
      </c>
      <c r="G14" s="3" t="s">
        <v>824</v>
      </c>
      <c r="H14" s="3" t="s">
        <v>598</v>
      </c>
    </row>
    <row r="15" spans="1:8" ht="22.5" customHeight="1">
      <c r="A15" s="216"/>
      <c r="B15" s="3" t="s">
        <v>602</v>
      </c>
      <c r="C15" s="3" t="s">
        <v>607</v>
      </c>
      <c r="D15" s="4" t="s">
        <v>867</v>
      </c>
      <c r="E15" s="3" t="s">
        <v>868</v>
      </c>
      <c r="F15" s="3" t="s">
        <v>656</v>
      </c>
      <c r="G15" s="3"/>
      <c r="H15" s="3" t="s">
        <v>561</v>
      </c>
    </row>
    <row r="16" spans="1:8" ht="22.5" customHeight="1">
      <c r="A16" s="216"/>
      <c r="B16" s="3" t="s">
        <v>610</v>
      </c>
      <c r="C16" s="3" t="s">
        <v>611</v>
      </c>
      <c r="D16" s="4" t="s">
        <v>869</v>
      </c>
      <c r="E16" s="3" t="s">
        <v>870</v>
      </c>
      <c r="F16" s="3" t="s">
        <v>656</v>
      </c>
      <c r="G16" s="3"/>
      <c r="H16" s="3" t="s">
        <v>561</v>
      </c>
    </row>
    <row r="17" spans="1:8" ht="14.25" customHeight="1">
      <c r="A17" s="217"/>
      <c r="B17" s="217"/>
      <c r="C17" s="217"/>
      <c r="D17" s="217"/>
      <c r="E17" s="217"/>
      <c r="F17" s="217"/>
      <c r="G17" s="217"/>
      <c r="H17" s="217"/>
    </row>
    <row r="18" spans="1:8" ht="39.75" customHeight="1">
      <c r="A18" s="213" t="s">
        <v>572</v>
      </c>
      <c r="B18" s="213"/>
      <c r="C18" s="213"/>
      <c r="D18" s="213"/>
      <c r="E18" s="213"/>
      <c r="F18" s="213"/>
      <c r="G18" s="213"/>
      <c r="H18" s="213"/>
    </row>
    <row r="19" spans="1:8" ht="14.25" customHeight="1">
      <c r="A19" s="2"/>
      <c r="B19" s="2"/>
      <c r="C19" s="2"/>
      <c r="D19" s="2"/>
      <c r="E19" s="2"/>
      <c r="F19" s="2"/>
      <c r="G19" s="214" t="s">
        <v>313</v>
      </c>
      <c r="H19" s="214"/>
    </row>
    <row r="20" spans="1:8" ht="22.5" customHeight="1">
      <c r="A20" s="3" t="s">
        <v>573</v>
      </c>
      <c r="B20" s="215" t="s">
        <v>871</v>
      </c>
      <c r="C20" s="215"/>
      <c r="D20" s="215"/>
      <c r="E20" s="215"/>
      <c r="F20" s="215"/>
      <c r="G20" s="215"/>
      <c r="H20" s="215"/>
    </row>
    <row r="21" spans="1:8" ht="22.5" customHeight="1">
      <c r="A21" s="3" t="s">
        <v>575</v>
      </c>
      <c r="B21" s="216" t="s">
        <v>521</v>
      </c>
      <c r="C21" s="216"/>
      <c r="D21" s="216" t="s">
        <v>576</v>
      </c>
      <c r="E21" s="216"/>
      <c r="F21" s="216" t="s">
        <v>857</v>
      </c>
      <c r="G21" s="216"/>
      <c r="H21" s="216"/>
    </row>
    <row r="22" spans="1:8" ht="22.5" customHeight="1">
      <c r="A22" s="3" t="s">
        <v>578</v>
      </c>
      <c r="B22" s="216">
        <v>7.5</v>
      </c>
      <c r="C22" s="216"/>
      <c r="D22" s="216" t="s">
        <v>579</v>
      </c>
      <c r="E22" s="216"/>
      <c r="F22" s="216" t="s">
        <v>580</v>
      </c>
      <c r="G22" s="216"/>
      <c r="H22" s="216"/>
    </row>
    <row r="23" spans="1:8" ht="22.5" customHeight="1">
      <c r="A23" s="3" t="s">
        <v>581</v>
      </c>
      <c r="B23" s="216" t="s">
        <v>582</v>
      </c>
      <c r="C23" s="216"/>
      <c r="D23" s="216" t="s">
        <v>583</v>
      </c>
      <c r="E23" s="216"/>
      <c r="F23" s="216" t="s">
        <v>584</v>
      </c>
      <c r="G23" s="216"/>
      <c r="H23" s="216"/>
    </row>
    <row r="24" spans="1:8" ht="57" customHeight="1">
      <c r="A24" s="3" t="s">
        <v>585</v>
      </c>
      <c r="B24" s="215" t="s">
        <v>872</v>
      </c>
      <c r="C24" s="215"/>
      <c r="D24" s="215"/>
      <c r="E24" s="215"/>
      <c r="F24" s="215"/>
      <c r="G24" s="215"/>
      <c r="H24" s="215"/>
    </row>
    <row r="25" spans="1:8" ht="57" customHeight="1">
      <c r="A25" s="3" t="s">
        <v>587</v>
      </c>
      <c r="B25" s="215" t="s">
        <v>873</v>
      </c>
      <c r="C25" s="215"/>
      <c r="D25" s="215"/>
      <c r="E25" s="215"/>
      <c r="F25" s="215"/>
      <c r="G25" s="215"/>
      <c r="H25" s="215"/>
    </row>
    <row r="26" spans="1:8" ht="22.5" customHeight="1">
      <c r="A26" s="216" t="s">
        <v>589</v>
      </c>
      <c r="B26" s="3" t="s">
        <v>533</v>
      </c>
      <c r="C26" s="3" t="s">
        <v>534</v>
      </c>
      <c r="D26" s="3" t="s">
        <v>590</v>
      </c>
      <c r="E26" s="3" t="s">
        <v>591</v>
      </c>
      <c r="F26" s="3" t="s">
        <v>592</v>
      </c>
      <c r="G26" s="3" t="s">
        <v>593</v>
      </c>
      <c r="H26" s="3" t="s">
        <v>539</v>
      </c>
    </row>
    <row r="27" spans="1:8" ht="22.5" customHeight="1">
      <c r="A27" s="216"/>
      <c r="B27" s="3" t="s">
        <v>594</v>
      </c>
      <c r="C27" s="3" t="s">
        <v>541</v>
      </c>
      <c r="D27" s="4" t="s">
        <v>874</v>
      </c>
      <c r="E27" s="3" t="s">
        <v>548</v>
      </c>
      <c r="F27" s="3" t="s">
        <v>543</v>
      </c>
      <c r="G27" s="3" t="s">
        <v>601</v>
      </c>
      <c r="H27" s="3" t="s">
        <v>598</v>
      </c>
    </row>
    <row r="28" spans="1:8" ht="22.5" customHeight="1">
      <c r="A28" s="216"/>
      <c r="B28" s="3" t="s">
        <v>594</v>
      </c>
      <c r="C28" s="3" t="s">
        <v>758</v>
      </c>
      <c r="D28" s="4" t="s">
        <v>875</v>
      </c>
      <c r="E28" s="3" t="s">
        <v>876</v>
      </c>
      <c r="F28" s="3" t="s">
        <v>543</v>
      </c>
      <c r="G28" s="3" t="s">
        <v>877</v>
      </c>
      <c r="H28" s="3" t="s">
        <v>598</v>
      </c>
    </row>
    <row r="29" spans="1:8" ht="22.5" customHeight="1">
      <c r="A29" s="216"/>
      <c r="B29" s="3" t="s">
        <v>594</v>
      </c>
      <c r="C29" s="3" t="s">
        <v>620</v>
      </c>
      <c r="D29" s="4" t="s">
        <v>878</v>
      </c>
      <c r="E29" s="3" t="s">
        <v>795</v>
      </c>
      <c r="F29" s="3" t="s">
        <v>656</v>
      </c>
      <c r="G29" s="3" t="s">
        <v>549</v>
      </c>
      <c r="H29" s="3" t="s">
        <v>561</v>
      </c>
    </row>
    <row r="30" spans="1:8" ht="22.5" customHeight="1">
      <c r="A30" s="216"/>
      <c r="B30" s="3" t="s">
        <v>602</v>
      </c>
      <c r="C30" s="3" t="s">
        <v>603</v>
      </c>
      <c r="D30" s="4" t="s">
        <v>879</v>
      </c>
      <c r="E30" s="3" t="s">
        <v>560</v>
      </c>
      <c r="F30" s="3" t="s">
        <v>543</v>
      </c>
      <c r="G30" s="3" t="s">
        <v>549</v>
      </c>
      <c r="H30" s="3" t="s">
        <v>598</v>
      </c>
    </row>
    <row r="31" spans="1:8" ht="22.5" customHeight="1">
      <c r="A31" s="216"/>
      <c r="B31" s="3" t="s">
        <v>602</v>
      </c>
      <c r="C31" s="3" t="s">
        <v>645</v>
      </c>
      <c r="D31" s="4" t="s">
        <v>880</v>
      </c>
      <c r="E31" s="3" t="s">
        <v>560</v>
      </c>
      <c r="F31" s="3" t="s">
        <v>543</v>
      </c>
      <c r="G31" s="3" t="s">
        <v>549</v>
      </c>
      <c r="H31" s="3" t="s">
        <v>598</v>
      </c>
    </row>
    <row r="32" spans="1:8" ht="14.25" customHeight="1">
      <c r="A32" s="217"/>
      <c r="B32" s="217"/>
      <c r="C32" s="217"/>
      <c r="D32" s="217"/>
      <c r="E32" s="217"/>
      <c r="F32" s="217"/>
      <c r="G32" s="217"/>
      <c r="H32" s="217"/>
    </row>
    <row r="33" spans="1:8" ht="39.75" customHeight="1">
      <c r="A33" s="213" t="s">
        <v>572</v>
      </c>
      <c r="B33" s="213"/>
      <c r="C33" s="213"/>
      <c r="D33" s="213"/>
      <c r="E33" s="213"/>
      <c r="F33" s="213"/>
      <c r="G33" s="213"/>
      <c r="H33" s="213"/>
    </row>
    <row r="34" spans="1:8" ht="14.25" customHeight="1">
      <c r="A34" s="2"/>
      <c r="B34" s="2"/>
      <c r="C34" s="2"/>
      <c r="D34" s="2"/>
      <c r="E34" s="2"/>
      <c r="F34" s="2"/>
      <c r="G34" s="214" t="s">
        <v>313</v>
      </c>
      <c r="H34" s="214"/>
    </row>
    <row r="35" spans="1:8" ht="22.5" customHeight="1">
      <c r="A35" s="3" t="s">
        <v>573</v>
      </c>
      <c r="B35" s="215" t="s">
        <v>881</v>
      </c>
      <c r="C35" s="215"/>
      <c r="D35" s="215"/>
      <c r="E35" s="215"/>
      <c r="F35" s="215"/>
      <c r="G35" s="215"/>
      <c r="H35" s="215"/>
    </row>
    <row r="36" spans="1:8" ht="22.5" customHeight="1">
      <c r="A36" s="3" t="s">
        <v>575</v>
      </c>
      <c r="B36" s="216" t="s">
        <v>521</v>
      </c>
      <c r="C36" s="216"/>
      <c r="D36" s="216" t="s">
        <v>576</v>
      </c>
      <c r="E36" s="216"/>
      <c r="F36" s="216" t="s">
        <v>857</v>
      </c>
      <c r="G36" s="216"/>
      <c r="H36" s="216"/>
    </row>
    <row r="37" spans="1:8" ht="22.5" customHeight="1">
      <c r="A37" s="3" t="s">
        <v>578</v>
      </c>
      <c r="B37" s="216">
        <v>10</v>
      </c>
      <c r="C37" s="216"/>
      <c r="D37" s="216" t="s">
        <v>579</v>
      </c>
      <c r="E37" s="216"/>
      <c r="F37" s="216" t="s">
        <v>580</v>
      </c>
      <c r="G37" s="216"/>
      <c r="H37" s="216"/>
    </row>
    <row r="38" spans="1:8" ht="22.5" customHeight="1">
      <c r="A38" s="3" t="s">
        <v>581</v>
      </c>
      <c r="B38" s="216" t="s">
        <v>582</v>
      </c>
      <c r="C38" s="216"/>
      <c r="D38" s="216" t="s">
        <v>583</v>
      </c>
      <c r="E38" s="216"/>
      <c r="F38" s="216" t="s">
        <v>584</v>
      </c>
      <c r="G38" s="216"/>
      <c r="H38" s="216"/>
    </row>
    <row r="39" spans="1:8" ht="57" customHeight="1">
      <c r="A39" s="3" t="s">
        <v>585</v>
      </c>
      <c r="B39" s="215" t="s">
        <v>882</v>
      </c>
      <c r="C39" s="215"/>
      <c r="D39" s="215"/>
      <c r="E39" s="215"/>
      <c r="F39" s="215"/>
      <c r="G39" s="215"/>
      <c r="H39" s="215"/>
    </row>
    <row r="40" spans="1:8" ht="57" customHeight="1">
      <c r="A40" s="3" t="s">
        <v>587</v>
      </c>
      <c r="B40" s="215" t="s">
        <v>883</v>
      </c>
      <c r="C40" s="215"/>
      <c r="D40" s="215"/>
      <c r="E40" s="215"/>
      <c r="F40" s="215"/>
      <c r="G40" s="215"/>
      <c r="H40" s="215"/>
    </row>
    <row r="41" spans="1:8" ht="22.5" customHeight="1">
      <c r="A41" s="216" t="s">
        <v>589</v>
      </c>
      <c r="B41" s="3" t="s">
        <v>533</v>
      </c>
      <c r="C41" s="3" t="s">
        <v>534</v>
      </c>
      <c r="D41" s="3" t="s">
        <v>590</v>
      </c>
      <c r="E41" s="3" t="s">
        <v>591</v>
      </c>
      <c r="F41" s="3" t="s">
        <v>592</v>
      </c>
      <c r="G41" s="3" t="s">
        <v>593</v>
      </c>
      <c r="H41" s="3" t="s">
        <v>539</v>
      </c>
    </row>
    <row r="42" spans="1:8" ht="22.5" customHeight="1">
      <c r="A42" s="216"/>
      <c r="B42" s="3" t="s">
        <v>594</v>
      </c>
      <c r="C42" s="3" t="s">
        <v>541</v>
      </c>
      <c r="D42" s="4" t="s">
        <v>884</v>
      </c>
      <c r="E42" s="3" t="s">
        <v>885</v>
      </c>
      <c r="F42" s="3" t="s">
        <v>543</v>
      </c>
      <c r="G42" s="3" t="s">
        <v>631</v>
      </c>
      <c r="H42" s="3" t="s">
        <v>561</v>
      </c>
    </row>
    <row r="43" spans="1:8" ht="22.5" customHeight="1">
      <c r="A43" s="216"/>
      <c r="B43" s="3" t="s">
        <v>594</v>
      </c>
      <c r="C43" s="3" t="s">
        <v>620</v>
      </c>
      <c r="D43" s="4" t="s">
        <v>851</v>
      </c>
      <c r="E43" s="3" t="s">
        <v>795</v>
      </c>
      <c r="F43" s="3" t="s">
        <v>656</v>
      </c>
      <c r="G43" s="3"/>
      <c r="H43" s="3" t="s">
        <v>598</v>
      </c>
    </row>
    <row r="44" spans="1:8" ht="22.5" customHeight="1">
      <c r="A44" s="216"/>
      <c r="B44" s="3" t="s">
        <v>602</v>
      </c>
      <c r="C44" s="3" t="s">
        <v>603</v>
      </c>
      <c r="D44" s="4" t="s">
        <v>886</v>
      </c>
      <c r="E44" s="3" t="s">
        <v>564</v>
      </c>
      <c r="F44" s="3" t="s">
        <v>543</v>
      </c>
      <c r="G44" s="3" t="s">
        <v>549</v>
      </c>
      <c r="H44" s="3" t="s">
        <v>598</v>
      </c>
    </row>
    <row r="45" spans="1:8" ht="22.5" customHeight="1">
      <c r="A45" s="216"/>
      <c r="B45" s="3" t="s">
        <v>602</v>
      </c>
      <c r="C45" s="3" t="s">
        <v>607</v>
      </c>
      <c r="D45" s="4" t="s">
        <v>887</v>
      </c>
      <c r="E45" s="3" t="s">
        <v>870</v>
      </c>
      <c r="F45" s="3" t="s">
        <v>656</v>
      </c>
      <c r="G45" s="3"/>
      <c r="H45" s="3" t="s">
        <v>598</v>
      </c>
    </row>
    <row r="46" spans="1:8" ht="22.5" customHeight="1">
      <c r="A46" s="216"/>
      <c r="B46" s="3" t="s">
        <v>610</v>
      </c>
      <c r="C46" s="3" t="s">
        <v>611</v>
      </c>
      <c r="D46" s="4" t="s">
        <v>888</v>
      </c>
      <c r="E46" s="3" t="s">
        <v>564</v>
      </c>
      <c r="F46" s="3" t="s">
        <v>543</v>
      </c>
      <c r="G46" s="3" t="s">
        <v>549</v>
      </c>
      <c r="H46" s="3" t="s">
        <v>598</v>
      </c>
    </row>
    <row r="47" spans="1:8" ht="14.25" customHeight="1">
      <c r="A47" s="217"/>
      <c r="B47" s="217"/>
      <c r="C47" s="217"/>
      <c r="D47" s="217"/>
      <c r="E47" s="217"/>
      <c r="F47" s="217"/>
      <c r="G47" s="217"/>
      <c r="H47" s="217"/>
    </row>
    <row r="48" spans="1:8" ht="39.75" customHeight="1">
      <c r="A48" s="213" t="s">
        <v>572</v>
      </c>
      <c r="B48" s="213"/>
      <c r="C48" s="213"/>
      <c r="D48" s="213"/>
      <c r="E48" s="213"/>
      <c r="F48" s="213"/>
      <c r="G48" s="213"/>
      <c r="H48" s="213"/>
    </row>
    <row r="49" spans="1:8" ht="14.25" customHeight="1">
      <c r="A49" s="2"/>
      <c r="B49" s="2"/>
      <c r="C49" s="2"/>
      <c r="D49" s="2"/>
      <c r="E49" s="2"/>
      <c r="F49" s="2"/>
      <c r="G49" s="214" t="s">
        <v>313</v>
      </c>
      <c r="H49" s="214"/>
    </row>
    <row r="50" spans="1:8" ht="22.5" customHeight="1">
      <c r="A50" s="3" t="s">
        <v>573</v>
      </c>
      <c r="B50" s="215" t="s">
        <v>889</v>
      </c>
      <c r="C50" s="215"/>
      <c r="D50" s="215"/>
      <c r="E50" s="215"/>
      <c r="F50" s="215"/>
      <c r="G50" s="215"/>
      <c r="H50" s="215"/>
    </row>
    <row r="51" spans="1:8" ht="22.5" customHeight="1">
      <c r="A51" s="3" t="s">
        <v>575</v>
      </c>
      <c r="B51" s="216" t="s">
        <v>521</v>
      </c>
      <c r="C51" s="216"/>
      <c r="D51" s="216" t="s">
        <v>576</v>
      </c>
      <c r="E51" s="216"/>
      <c r="F51" s="216" t="s">
        <v>857</v>
      </c>
      <c r="G51" s="216"/>
      <c r="H51" s="216"/>
    </row>
    <row r="52" spans="1:8" ht="22.5" customHeight="1">
      <c r="A52" s="3" t="s">
        <v>578</v>
      </c>
      <c r="B52" s="216">
        <v>5.75</v>
      </c>
      <c r="C52" s="216"/>
      <c r="D52" s="216" t="s">
        <v>579</v>
      </c>
      <c r="E52" s="216"/>
      <c r="F52" s="216" t="s">
        <v>580</v>
      </c>
      <c r="G52" s="216"/>
      <c r="H52" s="216"/>
    </row>
    <row r="53" spans="1:8" ht="22.5" customHeight="1">
      <c r="A53" s="3" t="s">
        <v>581</v>
      </c>
      <c r="B53" s="216" t="s">
        <v>582</v>
      </c>
      <c r="C53" s="216"/>
      <c r="D53" s="216" t="s">
        <v>583</v>
      </c>
      <c r="E53" s="216"/>
      <c r="F53" s="216" t="s">
        <v>584</v>
      </c>
      <c r="G53" s="216"/>
      <c r="H53" s="216"/>
    </row>
    <row r="54" spans="1:8" ht="57" customHeight="1">
      <c r="A54" s="3" t="s">
        <v>585</v>
      </c>
      <c r="B54" s="215" t="s">
        <v>890</v>
      </c>
      <c r="C54" s="215"/>
      <c r="D54" s="215"/>
      <c r="E54" s="215"/>
      <c r="F54" s="215"/>
      <c r="G54" s="215"/>
      <c r="H54" s="215"/>
    </row>
    <row r="55" spans="1:8" ht="57" customHeight="1">
      <c r="A55" s="3" t="s">
        <v>587</v>
      </c>
      <c r="B55" s="215" t="s">
        <v>891</v>
      </c>
      <c r="C55" s="215"/>
      <c r="D55" s="215"/>
      <c r="E55" s="215"/>
      <c r="F55" s="215"/>
      <c r="G55" s="215"/>
      <c r="H55" s="215"/>
    </row>
    <row r="56" spans="1:8" ht="22.5" customHeight="1">
      <c r="A56" s="216" t="s">
        <v>589</v>
      </c>
      <c r="B56" s="3" t="s">
        <v>533</v>
      </c>
      <c r="C56" s="3" t="s">
        <v>534</v>
      </c>
      <c r="D56" s="3" t="s">
        <v>590</v>
      </c>
      <c r="E56" s="3" t="s">
        <v>591</v>
      </c>
      <c r="F56" s="3" t="s">
        <v>592</v>
      </c>
      <c r="G56" s="3" t="s">
        <v>593</v>
      </c>
      <c r="H56" s="3" t="s">
        <v>539</v>
      </c>
    </row>
    <row r="57" spans="1:8" ht="22.5" customHeight="1">
      <c r="A57" s="216"/>
      <c r="B57" s="3" t="s">
        <v>594</v>
      </c>
      <c r="C57" s="3" t="s">
        <v>541</v>
      </c>
      <c r="D57" s="4" t="s">
        <v>892</v>
      </c>
      <c r="E57" s="3" t="s">
        <v>544</v>
      </c>
      <c r="F57" s="3" t="s">
        <v>559</v>
      </c>
      <c r="G57" s="3" t="s">
        <v>601</v>
      </c>
      <c r="H57" s="3" t="s">
        <v>561</v>
      </c>
    </row>
    <row r="58" spans="1:8" ht="22.5" customHeight="1">
      <c r="A58" s="216"/>
      <c r="B58" s="3" t="s">
        <v>594</v>
      </c>
      <c r="C58" s="3" t="s">
        <v>758</v>
      </c>
      <c r="D58" s="4" t="s">
        <v>893</v>
      </c>
      <c r="E58" s="3" t="s">
        <v>894</v>
      </c>
      <c r="F58" s="3" t="s">
        <v>559</v>
      </c>
      <c r="G58" s="3" t="s">
        <v>877</v>
      </c>
      <c r="H58" s="3" t="s">
        <v>598</v>
      </c>
    </row>
    <row r="59" spans="1:8" ht="22.5" customHeight="1">
      <c r="A59" s="216"/>
      <c r="B59" s="3" t="s">
        <v>594</v>
      </c>
      <c r="C59" s="3" t="s">
        <v>620</v>
      </c>
      <c r="D59" s="4" t="s">
        <v>895</v>
      </c>
      <c r="E59" s="3" t="s">
        <v>795</v>
      </c>
      <c r="F59" s="3" t="s">
        <v>656</v>
      </c>
      <c r="G59" s="3" t="s">
        <v>549</v>
      </c>
      <c r="H59" s="3" t="s">
        <v>598</v>
      </c>
    </row>
    <row r="60" spans="1:8" ht="22.5" customHeight="1">
      <c r="A60" s="216"/>
      <c r="B60" s="3" t="s">
        <v>602</v>
      </c>
      <c r="C60" s="3" t="s">
        <v>603</v>
      </c>
      <c r="D60" s="4" t="s">
        <v>896</v>
      </c>
      <c r="E60" s="3" t="s">
        <v>663</v>
      </c>
      <c r="F60" s="3" t="s">
        <v>559</v>
      </c>
      <c r="G60" s="3" t="s">
        <v>720</v>
      </c>
      <c r="H60" s="3" t="s">
        <v>598</v>
      </c>
    </row>
    <row r="61" spans="1:8" ht="22.5" customHeight="1">
      <c r="A61" s="216"/>
      <c r="B61" s="3" t="s">
        <v>602</v>
      </c>
      <c r="C61" s="3" t="s">
        <v>645</v>
      </c>
      <c r="D61" s="4" t="s">
        <v>897</v>
      </c>
      <c r="E61" s="3" t="s">
        <v>560</v>
      </c>
      <c r="F61" s="3" t="s">
        <v>543</v>
      </c>
      <c r="G61" s="3" t="s">
        <v>549</v>
      </c>
      <c r="H61" s="3" t="s">
        <v>598</v>
      </c>
    </row>
    <row r="62" spans="1:8" ht="14.25" customHeight="1">
      <c r="A62" s="217"/>
      <c r="B62" s="217"/>
      <c r="C62" s="217"/>
      <c r="D62" s="217"/>
      <c r="E62" s="217"/>
      <c r="F62" s="217"/>
      <c r="G62" s="217"/>
      <c r="H62" s="217"/>
    </row>
    <row r="63" spans="1:8" ht="39.75" customHeight="1">
      <c r="A63" s="213" t="s">
        <v>572</v>
      </c>
      <c r="B63" s="213"/>
      <c r="C63" s="213"/>
      <c r="D63" s="213"/>
      <c r="E63" s="213"/>
      <c r="F63" s="213"/>
      <c r="G63" s="213"/>
      <c r="H63" s="213"/>
    </row>
    <row r="64" spans="1:8" ht="14.25" customHeight="1">
      <c r="A64" s="2"/>
      <c r="B64" s="2"/>
      <c r="C64" s="2"/>
      <c r="D64" s="2"/>
      <c r="E64" s="2"/>
      <c r="F64" s="2"/>
      <c r="G64" s="214" t="s">
        <v>313</v>
      </c>
      <c r="H64" s="214"/>
    </row>
    <row r="65" spans="1:8" ht="22.5" customHeight="1">
      <c r="A65" s="3" t="s">
        <v>573</v>
      </c>
      <c r="B65" s="215" t="s">
        <v>898</v>
      </c>
      <c r="C65" s="215"/>
      <c r="D65" s="215"/>
      <c r="E65" s="215"/>
      <c r="F65" s="215"/>
      <c r="G65" s="215"/>
      <c r="H65" s="215"/>
    </row>
    <row r="66" spans="1:8" ht="22.5" customHeight="1">
      <c r="A66" s="3" t="s">
        <v>575</v>
      </c>
      <c r="B66" s="216" t="s">
        <v>521</v>
      </c>
      <c r="C66" s="216"/>
      <c r="D66" s="216" t="s">
        <v>576</v>
      </c>
      <c r="E66" s="216"/>
      <c r="F66" s="216" t="s">
        <v>857</v>
      </c>
      <c r="G66" s="216"/>
      <c r="H66" s="216"/>
    </row>
    <row r="67" spans="1:8" ht="22.5" customHeight="1">
      <c r="A67" s="3" t="s">
        <v>578</v>
      </c>
      <c r="B67" s="216">
        <v>3.08</v>
      </c>
      <c r="C67" s="216"/>
      <c r="D67" s="216" t="s">
        <v>579</v>
      </c>
      <c r="E67" s="216"/>
      <c r="F67" s="216" t="s">
        <v>580</v>
      </c>
      <c r="G67" s="216"/>
      <c r="H67" s="216"/>
    </row>
    <row r="68" spans="1:8" ht="22.5" customHeight="1">
      <c r="A68" s="3" t="s">
        <v>581</v>
      </c>
      <c r="B68" s="216" t="s">
        <v>582</v>
      </c>
      <c r="C68" s="216"/>
      <c r="D68" s="216" t="s">
        <v>583</v>
      </c>
      <c r="E68" s="216"/>
      <c r="F68" s="216" t="s">
        <v>584</v>
      </c>
      <c r="G68" s="216"/>
      <c r="H68" s="216"/>
    </row>
    <row r="69" spans="1:8" ht="57" customHeight="1">
      <c r="A69" s="3" t="s">
        <v>585</v>
      </c>
      <c r="B69" s="215" t="s">
        <v>899</v>
      </c>
      <c r="C69" s="215"/>
      <c r="D69" s="215"/>
      <c r="E69" s="215"/>
      <c r="F69" s="215"/>
      <c r="G69" s="215"/>
      <c r="H69" s="215"/>
    </row>
    <row r="70" spans="1:8" ht="57" customHeight="1">
      <c r="A70" s="3" t="s">
        <v>587</v>
      </c>
      <c r="B70" s="215" t="s">
        <v>900</v>
      </c>
      <c r="C70" s="215"/>
      <c r="D70" s="215"/>
      <c r="E70" s="215"/>
      <c r="F70" s="215"/>
      <c r="G70" s="215"/>
      <c r="H70" s="215"/>
    </row>
    <row r="71" spans="1:8" ht="22.5" customHeight="1">
      <c r="A71" s="216" t="s">
        <v>589</v>
      </c>
      <c r="B71" s="3" t="s">
        <v>533</v>
      </c>
      <c r="C71" s="3" t="s">
        <v>534</v>
      </c>
      <c r="D71" s="3" t="s">
        <v>590</v>
      </c>
      <c r="E71" s="3" t="s">
        <v>591</v>
      </c>
      <c r="F71" s="3" t="s">
        <v>592</v>
      </c>
      <c r="G71" s="3" t="s">
        <v>593</v>
      </c>
      <c r="H71" s="3" t="s">
        <v>539</v>
      </c>
    </row>
    <row r="72" spans="1:8" ht="22.5" customHeight="1">
      <c r="A72" s="216"/>
      <c r="B72" s="3" t="s">
        <v>594</v>
      </c>
      <c r="C72" s="3" t="s">
        <v>541</v>
      </c>
      <c r="D72" s="4" t="s">
        <v>901</v>
      </c>
      <c r="E72" s="3" t="s">
        <v>723</v>
      </c>
      <c r="F72" s="3" t="s">
        <v>543</v>
      </c>
      <c r="G72" s="3" t="s">
        <v>601</v>
      </c>
      <c r="H72" s="3" t="s">
        <v>598</v>
      </c>
    </row>
    <row r="73" spans="1:8" ht="22.5" customHeight="1">
      <c r="A73" s="216"/>
      <c r="B73" s="3" t="s">
        <v>594</v>
      </c>
      <c r="C73" s="3" t="s">
        <v>617</v>
      </c>
      <c r="D73" s="4" t="s">
        <v>902</v>
      </c>
      <c r="E73" s="3" t="s">
        <v>795</v>
      </c>
      <c r="F73" s="3" t="s">
        <v>656</v>
      </c>
      <c r="G73" s="3"/>
      <c r="H73" s="3" t="s">
        <v>598</v>
      </c>
    </row>
    <row r="74" spans="1:8" ht="22.5" customHeight="1">
      <c r="A74" s="216"/>
      <c r="B74" s="3" t="s">
        <v>594</v>
      </c>
      <c r="C74" s="3" t="s">
        <v>620</v>
      </c>
      <c r="D74" s="4" t="s">
        <v>903</v>
      </c>
      <c r="E74" s="3" t="s">
        <v>795</v>
      </c>
      <c r="F74" s="3" t="s">
        <v>656</v>
      </c>
      <c r="G74" s="3"/>
      <c r="H74" s="3" t="s">
        <v>561</v>
      </c>
    </row>
    <row r="75" spans="1:8" ht="22.5" customHeight="1">
      <c r="A75" s="216"/>
      <c r="B75" s="3" t="s">
        <v>602</v>
      </c>
      <c r="C75" s="3" t="s">
        <v>603</v>
      </c>
      <c r="D75" s="4" t="s">
        <v>904</v>
      </c>
      <c r="E75" s="3" t="s">
        <v>905</v>
      </c>
      <c r="F75" s="3" t="s">
        <v>543</v>
      </c>
      <c r="G75" s="3" t="s">
        <v>906</v>
      </c>
      <c r="H75" s="3" t="s">
        <v>598</v>
      </c>
    </row>
    <row r="76" spans="1:8" ht="22.5" customHeight="1">
      <c r="A76" s="216"/>
      <c r="B76" s="3" t="s">
        <v>602</v>
      </c>
      <c r="C76" s="3" t="s">
        <v>645</v>
      </c>
      <c r="D76" s="4" t="s">
        <v>907</v>
      </c>
      <c r="E76" s="3" t="s">
        <v>560</v>
      </c>
      <c r="F76" s="3" t="s">
        <v>543</v>
      </c>
      <c r="G76" s="3" t="s">
        <v>549</v>
      </c>
      <c r="H76" s="3" t="s">
        <v>598</v>
      </c>
    </row>
  </sheetData>
  <sheetProtection/>
  <mergeCells count="80">
    <mergeCell ref="A71:A76"/>
    <mergeCell ref="B69:H69"/>
    <mergeCell ref="B70:H70"/>
    <mergeCell ref="A10:A16"/>
    <mergeCell ref="A26:A31"/>
    <mergeCell ref="A41:A46"/>
    <mergeCell ref="A56:A61"/>
    <mergeCell ref="B67:C67"/>
    <mergeCell ref="D67:E67"/>
    <mergeCell ref="F67:H67"/>
    <mergeCell ref="B68:C68"/>
    <mergeCell ref="D68:E68"/>
    <mergeCell ref="F68:H68"/>
    <mergeCell ref="A63:H63"/>
    <mergeCell ref="G64:H64"/>
    <mergeCell ref="B65:H65"/>
    <mergeCell ref="B66:C66"/>
    <mergeCell ref="D66:E66"/>
    <mergeCell ref="F66:H66"/>
    <mergeCell ref="B53:C53"/>
    <mergeCell ref="D53:E53"/>
    <mergeCell ref="F53:H53"/>
    <mergeCell ref="B54:H54"/>
    <mergeCell ref="B55:H55"/>
    <mergeCell ref="A62:H62"/>
    <mergeCell ref="B51:C51"/>
    <mergeCell ref="D51:E51"/>
    <mergeCell ref="F51:H51"/>
    <mergeCell ref="B52:C52"/>
    <mergeCell ref="D52:E52"/>
    <mergeCell ref="F52:H52"/>
    <mergeCell ref="B39:H39"/>
    <mergeCell ref="B40:H40"/>
    <mergeCell ref="A47:H47"/>
    <mergeCell ref="A48:H48"/>
    <mergeCell ref="G49:H49"/>
    <mergeCell ref="B50:H50"/>
    <mergeCell ref="B37:C37"/>
    <mergeCell ref="D37:E37"/>
    <mergeCell ref="F37:H37"/>
    <mergeCell ref="B38:C38"/>
    <mergeCell ref="D38:E38"/>
    <mergeCell ref="F38:H38"/>
    <mergeCell ref="A33:H33"/>
    <mergeCell ref="G34:H34"/>
    <mergeCell ref="B35:H35"/>
    <mergeCell ref="B36:C36"/>
    <mergeCell ref="D36:E36"/>
    <mergeCell ref="F36:H36"/>
    <mergeCell ref="B23:C23"/>
    <mergeCell ref="D23:E23"/>
    <mergeCell ref="F23:H23"/>
    <mergeCell ref="B24:H24"/>
    <mergeCell ref="B25:H25"/>
    <mergeCell ref="A32:H32"/>
    <mergeCell ref="B21:C21"/>
    <mergeCell ref="D21:E21"/>
    <mergeCell ref="F21:H21"/>
    <mergeCell ref="B22:C22"/>
    <mergeCell ref="D22:E22"/>
    <mergeCell ref="F22:H22"/>
    <mergeCell ref="B8:H8"/>
    <mergeCell ref="B9:H9"/>
    <mergeCell ref="A17:H17"/>
    <mergeCell ref="A18:H18"/>
    <mergeCell ref="G19:H19"/>
    <mergeCell ref="B20:H20"/>
    <mergeCell ref="B6:C6"/>
    <mergeCell ref="D6:E6"/>
    <mergeCell ref="F6:H6"/>
    <mergeCell ref="B7:C7"/>
    <mergeCell ref="D7:E7"/>
    <mergeCell ref="F7:H7"/>
    <mergeCell ref="A1:H1"/>
    <mergeCell ref="A2:H2"/>
    <mergeCell ref="G3:H3"/>
    <mergeCell ref="B4:H4"/>
    <mergeCell ref="B5:C5"/>
    <mergeCell ref="D5:E5"/>
    <mergeCell ref="F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22" sqref="E22"/>
    </sheetView>
  </sheetViews>
  <sheetFormatPr defaultColWidth="6.875" defaultRowHeight="19.5" customHeight="1"/>
  <cols>
    <col min="1" max="1" width="22.875" style="126" customWidth="1"/>
    <col min="2" max="2" width="19.00390625" style="126" customWidth="1"/>
    <col min="3" max="3" width="20.50390625" style="126" customWidth="1"/>
    <col min="4" max="7" width="19.00390625" style="126" customWidth="1"/>
    <col min="8" max="16384" width="6.875" style="127" customWidth="1"/>
  </cols>
  <sheetData>
    <row r="1" spans="1:7" s="125" customFormat="1" ht="19.5" customHeight="1">
      <c r="A1" s="20" t="s">
        <v>311</v>
      </c>
      <c r="B1" s="128"/>
      <c r="C1" s="128"/>
      <c r="D1" s="128"/>
      <c r="E1" s="128"/>
      <c r="F1" s="128"/>
      <c r="G1" s="128"/>
    </row>
    <row r="2" spans="1:7" s="125" customFormat="1" ht="38.25" customHeight="1">
      <c r="A2" s="129" t="s">
        <v>312</v>
      </c>
      <c r="B2" s="130"/>
      <c r="C2" s="130"/>
      <c r="D2" s="130"/>
      <c r="E2" s="130"/>
      <c r="F2" s="130"/>
      <c r="G2" s="130"/>
    </row>
    <row r="3" spans="1:7" s="125" customFormat="1" ht="19.5" customHeight="1">
      <c r="A3" s="131"/>
      <c r="B3" s="128"/>
      <c r="C3" s="128"/>
      <c r="D3" s="128"/>
      <c r="E3" s="128"/>
      <c r="F3" s="128"/>
      <c r="G3" s="128"/>
    </row>
    <row r="4" spans="1:7" s="125" customFormat="1" ht="19.5" customHeight="1">
      <c r="A4" s="132"/>
      <c r="B4" s="133"/>
      <c r="C4" s="133"/>
      <c r="D4" s="133"/>
      <c r="E4" s="133"/>
      <c r="F4" s="133"/>
      <c r="G4" s="134" t="s">
        <v>313</v>
      </c>
    </row>
    <row r="5" spans="1:7" s="125" customFormat="1" ht="19.5" customHeight="1">
      <c r="A5" s="165" t="s">
        <v>314</v>
      </c>
      <c r="B5" s="165"/>
      <c r="C5" s="165" t="s">
        <v>315</v>
      </c>
      <c r="D5" s="165"/>
      <c r="E5" s="165"/>
      <c r="F5" s="165"/>
      <c r="G5" s="165"/>
    </row>
    <row r="6" spans="1:7" s="125" customFormat="1" ht="45" customHeight="1">
      <c r="A6" s="135" t="s">
        <v>316</v>
      </c>
      <c r="B6" s="135" t="s">
        <v>317</v>
      </c>
      <c r="C6" s="135" t="s">
        <v>316</v>
      </c>
      <c r="D6" s="135" t="s">
        <v>318</v>
      </c>
      <c r="E6" s="135" t="s">
        <v>319</v>
      </c>
      <c r="F6" s="135" t="s">
        <v>320</v>
      </c>
      <c r="G6" s="135" t="s">
        <v>321</v>
      </c>
    </row>
    <row r="7" spans="1:7" s="125" customFormat="1" ht="19.5" customHeight="1">
      <c r="A7" s="136" t="s">
        <v>322</v>
      </c>
      <c r="B7" s="137">
        <v>4384</v>
      </c>
      <c r="C7" s="138" t="s">
        <v>323</v>
      </c>
      <c r="D7" s="137">
        <v>4574.12</v>
      </c>
      <c r="E7" s="137">
        <v>4574.12</v>
      </c>
      <c r="F7" s="137"/>
      <c r="G7" s="137"/>
    </row>
    <row r="8" spans="1:7" s="125" customFormat="1" ht="19.5" customHeight="1">
      <c r="A8" s="139" t="s">
        <v>324</v>
      </c>
      <c r="B8" s="137">
        <v>4384</v>
      </c>
      <c r="C8" s="140"/>
      <c r="D8" s="141"/>
      <c r="E8" s="141"/>
      <c r="F8" s="141"/>
      <c r="G8" s="141"/>
    </row>
    <row r="9" spans="1:7" s="125" customFormat="1" ht="19.5" customHeight="1">
      <c r="A9" s="139" t="s">
        <v>325</v>
      </c>
      <c r="B9" s="142"/>
      <c r="C9" s="140"/>
      <c r="D9" s="141"/>
      <c r="E9" s="141"/>
      <c r="F9" s="141"/>
      <c r="G9" s="141"/>
    </row>
    <row r="10" spans="1:7" s="125" customFormat="1" ht="19.5" customHeight="1">
      <c r="A10" s="143" t="s">
        <v>326</v>
      </c>
      <c r="B10" s="144"/>
      <c r="C10" s="145"/>
      <c r="D10" s="141"/>
      <c r="E10" s="141"/>
      <c r="F10" s="141"/>
      <c r="G10" s="141"/>
    </row>
    <row r="11" spans="1:7" s="125" customFormat="1" ht="19.5" customHeight="1">
      <c r="A11" s="146" t="s">
        <v>327</v>
      </c>
      <c r="B11" s="147">
        <v>190.12</v>
      </c>
      <c r="C11" s="148"/>
      <c r="D11" s="141"/>
      <c r="E11" s="141"/>
      <c r="F11" s="141"/>
      <c r="G11" s="141"/>
    </row>
    <row r="12" spans="1:7" s="125" customFormat="1" ht="19.5" customHeight="1">
      <c r="A12" s="143" t="s">
        <v>324</v>
      </c>
      <c r="B12" s="149"/>
      <c r="C12" s="145"/>
      <c r="D12" s="141"/>
      <c r="E12" s="141"/>
      <c r="F12" s="141"/>
      <c r="G12" s="141"/>
    </row>
    <row r="13" spans="1:7" s="125" customFormat="1" ht="19.5" customHeight="1">
      <c r="A13" s="143" t="s">
        <v>325</v>
      </c>
      <c r="B13" s="142"/>
      <c r="C13" s="145"/>
      <c r="D13" s="141"/>
      <c r="E13" s="141"/>
      <c r="F13" s="141"/>
      <c r="G13" s="141"/>
    </row>
    <row r="14" spans="1:13" s="125" customFormat="1" ht="19.5" customHeight="1">
      <c r="A14" s="139" t="s">
        <v>326</v>
      </c>
      <c r="B14" s="144"/>
      <c r="C14" s="145"/>
      <c r="D14" s="141"/>
      <c r="E14" s="141"/>
      <c r="F14" s="141"/>
      <c r="G14" s="141"/>
      <c r="M14" s="157"/>
    </row>
    <row r="15" spans="1:7" s="125" customFormat="1" ht="19.5" customHeight="1">
      <c r="A15" s="146"/>
      <c r="B15" s="150"/>
      <c r="C15" s="148"/>
      <c r="D15" s="151"/>
      <c r="E15" s="151"/>
      <c r="F15" s="151"/>
      <c r="G15" s="151"/>
    </row>
    <row r="16" spans="1:7" s="125" customFormat="1" ht="19.5" customHeight="1">
      <c r="A16" s="146"/>
      <c r="B16" s="150"/>
      <c r="C16" s="150" t="s">
        <v>328</v>
      </c>
      <c r="D16" s="152"/>
      <c r="E16" s="153"/>
      <c r="F16" s="153">
        <f>B9+B13-F7</f>
        <v>0</v>
      </c>
      <c r="G16" s="153">
        <f>B10+B14-G7</f>
        <v>0</v>
      </c>
    </row>
    <row r="17" spans="1:7" s="125" customFormat="1" ht="19.5" customHeight="1">
      <c r="A17" s="146"/>
      <c r="B17" s="150"/>
      <c r="C17" s="150"/>
      <c r="D17" s="153"/>
      <c r="E17" s="153"/>
      <c r="F17" s="153"/>
      <c r="G17" s="154"/>
    </row>
    <row r="18" spans="1:7" s="125" customFormat="1" ht="19.5" customHeight="1">
      <c r="A18" s="146" t="s">
        <v>329</v>
      </c>
      <c r="B18" s="155">
        <f>B7+B11</f>
        <v>4574.12</v>
      </c>
      <c r="C18" s="155" t="s">
        <v>330</v>
      </c>
      <c r="D18" s="153">
        <f>SUM(D7+D16)</f>
        <v>4574.12</v>
      </c>
      <c r="E18" s="153">
        <f>SUM(E7+E16)</f>
        <v>4574.12</v>
      </c>
      <c r="F18" s="153">
        <f>SUM(F7+F16)</f>
        <v>0</v>
      </c>
      <c r="G18" s="153">
        <f>SUM(G7+G16)</f>
        <v>0</v>
      </c>
    </row>
    <row r="19" spans="1:6" ht="19.5" customHeight="1">
      <c r="A19" s="156"/>
      <c r="B19" s="156"/>
      <c r="C19" s="156"/>
      <c r="D19" s="156"/>
      <c r="E19" s="156"/>
      <c r="F19" s="156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workbookViewId="0" topLeftCell="A2">
      <selection activeCell="H25" sqref="H25"/>
    </sheetView>
  </sheetViews>
  <sheetFormatPr defaultColWidth="6.875" defaultRowHeight="12.75" customHeight="1"/>
  <cols>
    <col min="1" max="1" width="23.625" style="119" customWidth="1"/>
    <col min="2" max="2" width="44.625" style="119" customWidth="1"/>
    <col min="3" max="5" width="15.375" style="119" customWidth="1"/>
    <col min="6" max="255" width="6.875" style="119" customWidth="1"/>
    <col min="256" max="16384" width="23.625" style="119" customWidth="1"/>
  </cols>
  <sheetData>
    <row r="1" s="119" customFormat="1" ht="19.5" customHeight="1">
      <c r="A1" s="120" t="s">
        <v>331</v>
      </c>
    </row>
    <row r="2" spans="1:5" s="119" customFormat="1" ht="36" customHeight="1">
      <c r="A2" s="121" t="s">
        <v>332</v>
      </c>
      <c r="B2" s="122"/>
      <c r="C2" s="122"/>
      <c r="D2" s="122"/>
      <c r="E2" s="122"/>
    </row>
    <row r="3" spans="1:5" s="119" customFormat="1" ht="19.5" customHeight="1">
      <c r="A3" s="122"/>
      <c r="B3" s="122"/>
      <c r="C3" s="122"/>
      <c r="D3" s="122"/>
      <c r="E3" s="122"/>
    </row>
    <row r="4" spans="1:5" s="119" customFormat="1" ht="19.5" customHeight="1">
      <c r="A4" s="123"/>
      <c r="B4" s="123"/>
      <c r="C4" s="123"/>
      <c r="D4" s="123"/>
      <c r="E4" s="124" t="s">
        <v>313</v>
      </c>
    </row>
    <row r="5" spans="1:5" s="119" customFormat="1" ht="19.5" customHeight="1">
      <c r="A5" s="166" t="s">
        <v>333</v>
      </c>
      <c r="B5" s="166"/>
      <c r="C5" s="166" t="s">
        <v>334</v>
      </c>
      <c r="D5" s="166"/>
      <c r="E5" s="166"/>
    </row>
    <row r="6" spans="1:5" s="119" customFormat="1" ht="19.5" customHeight="1">
      <c r="A6" s="75" t="s">
        <v>335</v>
      </c>
      <c r="B6" s="75" t="s">
        <v>336</v>
      </c>
      <c r="C6" s="75" t="s">
        <v>337</v>
      </c>
      <c r="D6" s="75" t="s">
        <v>338</v>
      </c>
      <c r="E6" s="75" t="s">
        <v>339</v>
      </c>
    </row>
    <row r="7" spans="1:5" s="119" customFormat="1" ht="19.5" customHeight="1">
      <c r="A7" s="75"/>
      <c r="B7" s="75" t="s">
        <v>318</v>
      </c>
      <c r="C7" s="39">
        <f>C8+C16+C22+C27</f>
        <v>4384</v>
      </c>
      <c r="D7" s="39">
        <f>D8+D16+D22+D27</f>
        <v>2508.0299999999997</v>
      </c>
      <c r="E7" s="39">
        <f>E8+E16+E22+E27</f>
        <v>1875.97</v>
      </c>
    </row>
    <row r="8" spans="1:5" s="119" customFormat="1" ht="19.5" customHeight="1">
      <c r="A8" s="37">
        <v>201</v>
      </c>
      <c r="B8" s="38" t="s">
        <v>340</v>
      </c>
      <c r="C8" s="39">
        <f>SUM(C9:C15)</f>
        <v>3819.97</v>
      </c>
      <c r="D8" s="39">
        <f>SUM(D9:D15)</f>
        <v>1945.12</v>
      </c>
      <c r="E8" s="39">
        <f>SUM(E9:E15)</f>
        <v>1874.8500000000001</v>
      </c>
    </row>
    <row r="9" spans="1:5" s="119" customFormat="1" ht="19.5" customHeight="1">
      <c r="A9" s="42">
        <v>2010601</v>
      </c>
      <c r="B9" s="43" t="s">
        <v>341</v>
      </c>
      <c r="C9" s="39">
        <v>1692.58</v>
      </c>
      <c r="D9" s="39">
        <v>1682.58</v>
      </c>
      <c r="E9" s="39">
        <v>10</v>
      </c>
    </row>
    <row r="10" spans="1:5" s="119" customFormat="1" ht="19.5" customHeight="1">
      <c r="A10" s="42">
        <v>2010602</v>
      </c>
      <c r="B10" s="43" t="s">
        <v>342</v>
      </c>
      <c r="C10" s="39">
        <v>991.38</v>
      </c>
      <c r="D10" s="39"/>
      <c r="E10" s="39">
        <v>991.38</v>
      </c>
    </row>
    <row r="11" spans="1:5" s="119" customFormat="1" ht="19.5" customHeight="1">
      <c r="A11" s="42">
        <v>2010605</v>
      </c>
      <c r="B11" s="43" t="s">
        <v>343</v>
      </c>
      <c r="C11" s="39">
        <v>110</v>
      </c>
      <c r="D11" s="39"/>
      <c r="E11" s="39">
        <v>110</v>
      </c>
    </row>
    <row r="12" spans="1:5" s="119" customFormat="1" ht="19.5" customHeight="1">
      <c r="A12" s="42">
        <v>2010607</v>
      </c>
      <c r="B12" s="43" t="s">
        <v>344</v>
      </c>
      <c r="C12" s="39">
        <v>30.39</v>
      </c>
      <c r="D12" s="39"/>
      <c r="E12" s="39">
        <v>30.39</v>
      </c>
    </row>
    <row r="13" spans="1:5" s="119" customFormat="1" ht="19.5" customHeight="1">
      <c r="A13" s="42">
        <v>2010608</v>
      </c>
      <c r="B13" s="43" t="s">
        <v>345</v>
      </c>
      <c r="C13" s="39">
        <v>440</v>
      </c>
      <c r="D13" s="39"/>
      <c r="E13" s="39">
        <v>440</v>
      </c>
    </row>
    <row r="14" spans="1:256" s="28" customFormat="1" ht="19.5" customHeight="1">
      <c r="A14" s="42">
        <v>2010650</v>
      </c>
      <c r="B14" s="43" t="s">
        <v>346</v>
      </c>
      <c r="C14" s="39">
        <f>SUM(D14:E14)</f>
        <v>305.54</v>
      </c>
      <c r="D14" s="39">
        <v>262.54</v>
      </c>
      <c r="E14" s="39">
        <v>43</v>
      </c>
      <c r="IV14" s="119"/>
    </row>
    <row r="15" spans="1:5" s="119" customFormat="1" ht="19.5" customHeight="1">
      <c r="A15" s="44">
        <v>2010699</v>
      </c>
      <c r="B15" s="43" t="s">
        <v>347</v>
      </c>
      <c r="C15" s="39">
        <v>250.08</v>
      </c>
      <c r="D15" s="39"/>
      <c r="E15" s="39">
        <v>250.08</v>
      </c>
    </row>
    <row r="16" spans="1:5" s="119" customFormat="1" ht="19.5" customHeight="1">
      <c r="A16" s="45">
        <v>208</v>
      </c>
      <c r="B16" s="46" t="s">
        <v>348</v>
      </c>
      <c r="C16" s="39">
        <f>SUM(C17:C21)</f>
        <v>343.32000000000005</v>
      </c>
      <c r="D16" s="39">
        <f>SUM(D17:D21)</f>
        <v>342.20000000000005</v>
      </c>
      <c r="E16" s="39">
        <f>SUM(E17:E21)</f>
        <v>1.12</v>
      </c>
    </row>
    <row r="17" spans="1:5" s="119" customFormat="1" ht="19.5" customHeight="1">
      <c r="A17" s="42">
        <v>2080501</v>
      </c>
      <c r="B17" s="43" t="s">
        <v>349</v>
      </c>
      <c r="C17" s="39">
        <v>12.42</v>
      </c>
      <c r="D17" s="39">
        <v>12.42</v>
      </c>
      <c r="E17" s="39"/>
    </row>
    <row r="18" spans="1:5" s="119" customFormat="1" ht="19.5" customHeight="1">
      <c r="A18" s="42">
        <v>2080505</v>
      </c>
      <c r="B18" s="43" t="s">
        <v>350</v>
      </c>
      <c r="C18" s="39">
        <v>139.83</v>
      </c>
      <c r="D18" s="39">
        <v>139.83</v>
      </c>
      <c r="E18" s="39"/>
    </row>
    <row r="19" spans="1:5" s="119" customFormat="1" ht="19.5" customHeight="1">
      <c r="A19" s="42">
        <v>2080506</v>
      </c>
      <c r="B19" s="43" t="s">
        <v>351</v>
      </c>
      <c r="C19" s="39">
        <v>69.92</v>
      </c>
      <c r="D19" s="39">
        <v>69.92</v>
      </c>
      <c r="E19" s="39"/>
    </row>
    <row r="20" spans="1:5" s="119" customFormat="1" ht="19.5" customHeight="1">
      <c r="A20" s="42">
        <v>2080599</v>
      </c>
      <c r="B20" s="43" t="s">
        <v>352</v>
      </c>
      <c r="C20" s="39">
        <v>120.03</v>
      </c>
      <c r="D20" s="39">
        <v>120.03</v>
      </c>
      <c r="E20" s="39"/>
    </row>
    <row r="21" spans="1:5" s="119" customFormat="1" ht="19.5" customHeight="1">
      <c r="A21" s="47">
        <v>2081099</v>
      </c>
      <c r="B21" s="43" t="s">
        <v>353</v>
      </c>
      <c r="C21" s="39">
        <v>1.12</v>
      </c>
      <c r="D21" s="39"/>
      <c r="E21" s="39">
        <v>1.12</v>
      </c>
    </row>
    <row r="22" spans="1:5" s="119" customFormat="1" ht="19.5" customHeight="1">
      <c r="A22" s="45">
        <v>210</v>
      </c>
      <c r="B22" s="46" t="s">
        <v>354</v>
      </c>
      <c r="C22" s="39">
        <f>SUM(C23:C26)</f>
        <v>115.83</v>
      </c>
      <c r="D22" s="39">
        <f>SUM(D23:D26)</f>
        <v>115.83</v>
      </c>
      <c r="E22" s="39"/>
    </row>
    <row r="23" spans="1:5" s="119" customFormat="1" ht="19.5" customHeight="1">
      <c r="A23" s="42">
        <v>2101101</v>
      </c>
      <c r="B23" s="43" t="s">
        <v>355</v>
      </c>
      <c r="C23" s="39">
        <v>76.07</v>
      </c>
      <c r="D23" s="39">
        <v>76.07</v>
      </c>
      <c r="E23" s="39"/>
    </row>
    <row r="24" spans="1:5" s="119" customFormat="1" ht="19.5" customHeight="1">
      <c r="A24" s="42">
        <v>2101102</v>
      </c>
      <c r="B24" s="43" t="s">
        <v>356</v>
      </c>
      <c r="C24" s="39">
        <v>11.24</v>
      </c>
      <c r="D24" s="39">
        <v>11.24</v>
      </c>
      <c r="E24" s="39"/>
    </row>
    <row r="25" spans="1:5" s="119" customFormat="1" ht="19.5" customHeight="1">
      <c r="A25" s="42">
        <v>2101103</v>
      </c>
      <c r="B25" s="43" t="s">
        <v>357</v>
      </c>
      <c r="C25" s="39">
        <v>25.76</v>
      </c>
      <c r="D25" s="39">
        <v>25.76</v>
      </c>
      <c r="E25" s="39"/>
    </row>
    <row r="26" spans="1:5" s="119" customFormat="1" ht="19.5" customHeight="1">
      <c r="A26" s="42">
        <v>2101199</v>
      </c>
      <c r="B26" s="43" t="s">
        <v>358</v>
      </c>
      <c r="C26" s="39">
        <v>2.76</v>
      </c>
      <c r="D26" s="39">
        <v>2.76</v>
      </c>
      <c r="E26" s="39"/>
    </row>
    <row r="27" spans="1:5" s="119" customFormat="1" ht="24.75" customHeight="1">
      <c r="A27" s="46">
        <v>221</v>
      </c>
      <c r="B27" s="46" t="s">
        <v>359</v>
      </c>
      <c r="C27" s="39">
        <v>104.88</v>
      </c>
      <c r="D27" s="39">
        <v>104.88</v>
      </c>
      <c r="E27" s="39"/>
    </row>
    <row r="28" spans="1:5" s="119" customFormat="1" ht="22.5" customHeight="1">
      <c r="A28" s="42">
        <v>2210201</v>
      </c>
      <c r="B28" s="43" t="s">
        <v>360</v>
      </c>
      <c r="C28" s="39">
        <v>104.88</v>
      </c>
      <c r="D28" s="39">
        <v>104.88</v>
      </c>
      <c r="E28" s="39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workbookViewId="0" topLeftCell="A1">
      <selection activeCell="E33" sqref="E33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16384" width="6.875" style="26" customWidth="1"/>
  </cols>
  <sheetData>
    <row r="1" spans="1:5" ht="19.5" customHeight="1">
      <c r="A1" s="27" t="s">
        <v>361</v>
      </c>
      <c r="E1" s="110"/>
    </row>
    <row r="2" spans="1:5" ht="44.25" customHeight="1">
      <c r="A2" s="111" t="s">
        <v>362</v>
      </c>
      <c r="B2" s="112"/>
      <c r="C2" s="112"/>
      <c r="D2" s="112"/>
      <c r="E2" s="112"/>
    </row>
    <row r="3" spans="1:5" ht="19.5" customHeight="1">
      <c r="A3" s="112"/>
      <c r="B3" s="112"/>
      <c r="C3" s="112"/>
      <c r="D3" s="112"/>
      <c r="E3" s="112"/>
    </row>
    <row r="4" spans="1:5" s="105" customFormat="1" ht="19.5" customHeight="1">
      <c r="A4" s="34"/>
      <c r="B4" s="33"/>
      <c r="C4" s="33"/>
      <c r="D4" s="33"/>
      <c r="E4" s="113" t="s">
        <v>313</v>
      </c>
    </row>
    <row r="5" spans="1:5" s="105" customFormat="1" ht="19.5" customHeight="1">
      <c r="A5" s="166" t="s">
        <v>363</v>
      </c>
      <c r="B5" s="166"/>
      <c r="C5" s="166" t="s">
        <v>364</v>
      </c>
      <c r="D5" s="166"/>
      <c r="E5" s="166"/>
    </row>
    <row r="6" spans="1:5" s="105" customFormat="1" ht="19.5" customHeight="1">
      <c r="A6" s="52" t="s">
        <v>335</v>
      </c>
      <c r="B6" s="52" t="s">
        <v>336</v>
      </c>
      <c r="C6" s="52" t="s">
        <v>318</v>
      </c>
      <c r="D6" s="52" t="s">
        <v>365</v>
      </c>
      <c r="E6" s="52" t="s">
        <v>366</v>
      </c>
    </row>
    <row r="7" spans="1:10" s="105" customFormat="1" ht="19.5" customHeight="1">
      <c r="A7" s="114" t="s">
        <v>367</v>
      </c>
      <c r="B7" s="115" t="s">
        <v>368</v>
      </c>
      <c r="C7" s="60">
        <f>SUM(C8,C21,C50)</f>
        <v>2508.0280000000002</v>
      </c>
      <c r="D7" s="60">
        <f>SUM(D8,D21,D50)</f>
        <v>2093.158</v>
      </c>
      <c r="E7" s="60">
        <f>SUM(E8,E21,E50)</f>
        <v>414.86999999999995</v>
      </c>
      <c r="J7" s="93"/>
    </row>
    <row r="8" spans="1:7" s="105" customFormat="1" ht="19.5" customHeight="1">
      <c r="A8" s="116" t="s">
        <v>369</v>
      </c>
      <c r="B8" s="117" t="s">
        <v>370</v>
      </c>
      <c r="C8" s="86">
        <f>SUM(C9:C20)</f>
        <v>1955.16</v>
      </c>
      <c r="D8" s="86">
        <f>SUM(D9:D20)</f>
        <v>1955.16</v>
      </c>
      <c r="E8" s="60"/>
      <c r="G8" s="93"/>
    </row>
    <row r="9" spans="1:11" s="105" customFormat="1" ht="19.5" customHeight="1">
      <c r="A9" s="116" t="s">
        <v>371</v>
      </c>
      <c r="B9" s="117" t="s">
        <v>372</v>
      </c>
      <c r="C9" s="60">
        <v>444.45</v>
      </c>
      <c r="D9" s="60">
        <v>444.45</v>
      </c>
      <c r="E9" s="60"/>
      <c r="F9" s="93"/>
      <c r="G9" s="93"/>
      <c r="K9" s="93"/>
    </row>
    <row r="10" spans="1:8" s="105" customFormat="1" ht="19.5" customHeight="1">
      <c r="A10" s="116" t="s">
        <v>373</v>
      </c>
      <c r="B10" s="117" t="s">
        <v>374</v>
      </c>
      <c r="C10" s="60">
        <v>315.47</v>
      </c>
      <c r="D10" s="60">
        <v>315.47</v>
      </c>
      <c r="E10" s="60"/>
      <c r="F10" s="93"/>
      <c r="H10" s="93"/>
    </row>
    <row r="11" spans="1:8" s="105" customFormat="1" ht="19.5" customHeight="1">
      <c r="A11" s="116" t="s">
        <v>375</v>
      </c>
      <c r="B11" s="117" t="s">
        <v>376</v>
      </c>
      <c r="C11" s="60">
        <v>367.37</v>
      </c>
      <c r="D11" s="60">
        <v>367.37</v>
      </c>
      <c r="E11" s="60"/>
      <c r="F11" s="93"/>
      <c r="H11" s="93"/>
    </row>
    <row r="12" spans="1:8" s="105" customFormat="1" ht="19.5" customHeight="1">
      <c r="A12" s="116" t="s">
        <v>377</v>
      </c>
      <c r="B12" s="117" t="s">
        <v>378</v>
      </c>
      <c r="C12" s="60">
        <v>140.52</v>
      </c>
      <c r="D12" s="60">
        <v>140.52</v>
      </c>
      <c r="E12" s="60"/>
      <c r="F12" s="93"/>
      <c r="G12" s="93"/>
      <c r="H12" s="93"/>
    </row>
    <row r="13" spans="1:10" s="105" customFormat="1" ht="19.5" customHeight="1">
      <c r="A13" s="116" t="s">
        <v>379</v>
      </c>
      <c r="B13" s="117" t="s">
        <v>380</v>
      </c>
      <c r="C13" s="60">
        <v>139.84</v>
      </c>
      <c r="D13" s="60">
        <v>139.84</v>
      </c>
      <c r="E13" s="60"/>
      <c r="F13" s="93"/>
      <c r="J13" s="93"/>
    </row>
    <row r="14" spans="1:11" s="105" customFormat="1" ht="19.5" customHeight="1">
      <c r="A14" s="116" t="s">
        <v>381</v>
      </c>
      <c r="B14" s="117" t="s">
        <v>382</v>
      </c>
      <c r="C14" s="60">
        <v>69.92</v>
      </c>
      <c r="D14" s="60">
        <v>69.92</v>
      </c>
      <c r="E14" s="60"/>
      <c r="F14" s="93"/>
      <c r="G14" s="93"/>
      <c r="K14" s="93"/>
    </row>
    <row r="15" spans="1:11" s="105" customFormat="1" ht="19.5" customHeight="1">
      <c r="A15" s="116" t="s">
        <v>383</v>
      </c>
      <c r="B15" s="117" t="s">
        <v>384</v>
      </c>
      <c r="C15" s="60">
        <v>87.3</v>
      </c>
      <c r="D15" s="60">
        <v>87.3</v>
      </c>
      <c r="E15" s="60"/>
      <c r="F15" s="93"/>
      <c r="G15" s="93"/>
      <c r="H15" s="93"/>
      <c r="K15" s="93"/>
    </row>
    <row r="16" spans="1:11" s="105" customFormat="1" ht="19.5" customHeight="1">
      <c r="A16" s="116" t="s">
        <v>385</v>
      </c>
      <c r="B16" s="117" t="s">
        <v>386</v>
      </c>
      <c r="C16" s="60">
        <v>0</v>
      </c>
      <c r="D16" s="60">
        <v>0</v>
      </c>
      <c r="E16" s="60"/>
      <c r="F16" s="93"/>
      <c r="G16" s="93"/>
      <c r="K16" s="93"/>
    </row>
    <row r="17" spans="1:11" s="105" customFormat="1" ht="19.5" customHeight="1">
      <c r="A17" s="116" t="s">
        <v>387</v>
      </c>
      <c r="B17" s="117" t="s">
        <v>388</v>
      </c>
      <c r="C17" s="60">
        <v>23.79</v>
      </c>
      <c r="D17" s="60">
        <v>23.79</v>
      </c>
      <c r="E17" s="60"/>
      <c r="F17" s="93"/>
      <c r="G17" s="93"/>
      <c r="K17" s="93"/>
    </row>
    <row r="18" spans="1:11" s="105" customFormat="1" ht="19.5" customHeight="1">
      <c r="A18" s="116" t="s">
        <v>389</v>
      </c>
      <c r="B18" s="117" t="s">
        <v>390</v>
      </c>
      <c r="C18" s="60">
        <v>125.88</v>
      </c>
      <c r="D18" s="60">
        <v>125.88</v>
      </c>
      <c r="E18" s="60"/>
      <c r="F18" s="93"/>
      <c r="G18" s="93"/>
      <c r="K18" s="93"/>
    </row>
    <row r="19" spans="1:11" s="105" customFormat="1" ht="19.5" customHeight="1">
      <c r="A19" s="116" t="s">
        <v>391</v>
      </c>
      <c r="B19" s="117" t="s">
        <v>392</v>
      </c>
      <c r="C19" s="60">
        <v>17.92</v>
      </c>
      <c r="D19" s="60">
        <v>17.92</v>
      </c>
      <c r="E19" s="60"/>
      <c r="F19" s="93"/>
      <c r="G19" s="93"/>
      <c r="I19" s="93"/>
      <c r="K19" s="93"/>
    </row>
    <row r="20" spans="1:11" s="105" customFormat="1" ht="19.5" customHeight="1">
      <c r="A20" s="116" t="s">
        <v>393</v>
      </c>
      <c r="B20" s="117" t="s">
        <v>394</v>
      </c>
      <c r="C20" s="60">
        <v>222.7</v>
      </c>
      <c r="D20" s="60">
        <v>222.7</v>
      </c>
      <c r="E20" s="60"/>
      <c r="F20" s="93"/>
      <c r="G20" s="93"/>
      <c r="K20" s="93"/>
    </row>
    <row r="21" spans="1:7" s="105" customFormat="1" ht="19.5" customHeight="1">
      <c r="A21" s="116" t="s">
        <v>395</v>
      </c>
      <c r="B21" s="117" t="s">
        <v>396</v>
      </c>
      <c r="C21" s="86">
        <f>SUM(C22:C49)</f>
        <v>414.86999999999995</v>
      </c>
      <c r="D21" s="86">
        <f>SUM(D22:D49)</f>
        <v>0</v>
      </c>
      <c r="E21" s="86">
        <f>SUM(E22:E49)</f>
        <v>414.86999999999995</v>
      </c>
      <c r="F21" s="93"/>
      <c r="G21" s="93"/>
    </row>
    <row r="22" spans="1:14" s="105" customFormat="1" ht="19.5" customHeight="1">
      <c r="A22" s="116" t="s">
        <v>397</v>
      </c>
      <c r="B22" s="87" t="s">
        <v>398</v>
      </c>
      <c r="C22" s="60">
        <v>115.7</v>
      </c>
      <c r="D22" s="60"/>
      <c r="E22" s="60">
        <v>115.7</v>
      </c>
      <c r="F22" s="93"/>
      <c r="G22" s="93"/>
      <c r="H22" s="93"/>
      <c r="N22" s="93"/>
    </row>
    <row r="23" spans="1:7" s="105" customFormat="1" ht="19.5" customHeight="1">
      <c r="A23" s="116" t="s">
        <v>399</v>
      </c>
      <c r="B23" s="118" t="s">
        <v>400</v>
      </c>
      <c r="C23" s="60">
        <v>10</v>
      </c>
      <c r="D23" s="60"/>
      <c r="E23" s="60">
        <v>10</v>
      </c>
      <c r="F23" s="93"/>
      <c r="G23" s="93"/>
    </row>
    <row r="24" spans="1:10" s="105" customFormat="1" ht="19.5" customHeight="1">
      <c r="A24" s="116" t="s">
        <v>401</v>
      </c>
      <c r="B24" s="118" t="s">
        <v>402</v>
      </c>
      <c r="C24" s="60"/>
      <c r="D24" s="60"/>
      <c r="E24" s="60"/>
      <c r="F24" s="93"/>
      <c r="H24" s="93"/>
      <c r="J24" s="93"/>
    </row>
    <row r="25" spans="1:8" s="105" customFormat="1" ht="19.5" customHeight="1">
      <c r="A25" s="116" t="s">
        <v>403</v>
      </c>
      <c r="B25" s="118" t="s">
        <v>404</v>
      </c>
      <c r="C25" s="60"/>
      <c r="D25" s="60"/>
      <c r="E25" s="60"/>
      <c r="F25" s="93"/>
      <c r="G25" s="93"/>
      <c r="H25" s="93"/>
    </row>
    <row r="26" spans="1:6" s="105" customFormat="1" ht="19.5" customHeight="1">
      <c r="A26" s="116" t="s">
        <v>405</v>
      </c>
      <c r="B26" s="118" t="s">
        <v>406</v>
      </c>
      <c r="C26" s="60">
        <v>5</v>
      </c>
      <c r="D26" s="60"/>
      <c r="E26" s="60">
        <v>5</v>
      </c>
      <c r="F26" s="93"/>
    </row>
    <row r="27" spans="1:12" s="105" customFormat="1" ht="19.5" customHeight="1">
      <c r="A27" s="116" t="s">
        <v>407</v>
      </c>
      <c r="B27" s="118" t="s">
        <v>408</v>
      </c>
      <c r="C27" s="60">
        <v>5</v>
      </c>
      <c r="D27" s="60"/>
      <c r="E27" s="60">
        <v>5</v>
      </c>
      <c r="F27" s="93"/>
      <c r="G27" s="93"/>
      <c r="I27" s="93"/>
      <c r="L27" s="93"/>
    </row>
    <row r="28" spans="1:8" s="105" customFormat="1" ht="19.5" customHeight="1">
      <c r="A28" s="116" t="s">
        <v>409</v>
      </c>
      <c r="B28" s="118" t="s">
        <v>410</v>
      </c>
      <c r="C28" s="60">
        <v>31.35</v>
      </c>
      <c r="D28" s="60"/>
      <c r="E28" s="60">
        <v>31.35</v>
      </c>
      <c r="F28" s="93"/>
      <c r="G28" s="93"/>
      <c r="H28" s="93"/>
    </row>
    <row r="29" spans="1:7" s="105" customFormat="1" ht="19.5" customHeight="1">
      <c r="A29" s="116" t="s">
        <v>411</v>
      </c>
      <c r="B29" s="118" t="s">
        <v>412</v>
      </c>
      <c r="C29" s="60"/>
      <c r="D29" s="60"/>
      <c r="E29" s="60"/>
      <c r="F29" s="93"/>
      <c r="G29" s="93"/>
    </row>
    <row r="30" spans="1:7" s="105" customFormat="1" ht="19.5" customHeight="1">
      <c r="A30" s="116" t="s">
        <v>413</v>
      </c>
      <c r="B30" s="118" t="s">
        <v>414</v>
      </c>
      <c r="C30" s="60"/>
      <c r="D30" s="60"/>
      <c r="E30" s="60"/>
      <c r="F30" s="93"/>
      <c r="G30" s="93"/>
    </row>
    <row r="31" spans="1:7" s="105" customFormat="1" ht="19.5" customHeight="1">
      <c r="A31" s="116" t="s">
        <v>415</v>
      </c>
      <c r="B31" s="87" t="s">
        <v>416</v>
      </c>
      <c r="C31" s="60">
        <v>12.5</v>
      </c>
      <c r="D31" s="60"/>
      <c r="E31" s="60">
        <v>12.5</v>
      </c>
      <c r="F31" s="93"/>
      <c r="G31" s="93"/>
    </row>
    <row r="32" spans="1:16" s="105" customFormat="1" ht="19.5" customHeight="1">
      <c r="A32" s="116" t="s">
        <v>417</v>
      </c>
      <c r="B32" s="87" t="s">
        <v>418</v>
      </c>
      <c r="C32" s="60"/>
      <c r="D32" s="60"/>
      <c r="E32" s="60"/>
      <c r="F32" s="93"/>
      <c r="G32" s="93"/>
      <c r="P32" s="93"/>
    </row>
    <row r="33" spans="1:11" s="105" customFormat="1" ht="19.5" customHeight="1">
      <c r="A33" s="116" t="s">
        <v>419</v>
      </c>
      <c r="B33" s="118" t="s">
        <v>420</v>
      </c>
      <c r="C33" s="60"/>
      <c r="D33" s="60"/>
      <c r="E33" s="60"/>
      <c r="F33" s="93"/>
      <c r="G33" s="93"/>
      <c r="H33" s="93"/>
      <c r="K33" s="93"/>
    </row>
    <row r="34" spans="1:9" s="105" customFormat="1" ht="19.5" customHeight="1">
      <c r="A34" s="116" t="s">
        <v>421</v>
      </c>
      <c r="B34" s="118" t="s">
        <v>422</v>
      </c>
      <c r="C34" s="60"/>
      <c r="D34" s="60"/>
      <c r="E34" s="60"/>
      <c r="F34" s="93"/>
      <c r="G34" s="93"/>
      <c r="H34" s="93"/>
      <c r="I34" s="93"/>
    </row>
    <row r="35" spans="1:10" s="105" customFormat="1" ht="19.5" customHeight="1">
      <c r="A35" s="116" t="s">
        <v>423</v>
      </c>
      <c r="B35" s="118" t="s">
        <v>424</v>
      </c>
      <c r="C35" s="60">
        <v>7</v>
      </c>
      <c r="D35" s="60"/>
      <c r="E35" s="60">
        <v>7</v>
      </c>
      <c r="F35" s="93"/>
      <c r="G35" s="93"/>
      <c r="H35" s="93"/>
      <c r="I35" s="93"/>
      <c r="J35" s="93"/>
    </row>
    <row r="36" spans="1:8" s="105" customFormat="1" ht="19.5" customHeight="1">
      <c r="A36" s="116" t="s">
        <v>425</v>
      </c>
      <c r="B36" s="118" t="s">
        <v>426</v>
      </c>
      <c r="C36" s="60">
        <v>23.26</v>
      </c>
      <c r="D36" s="60"/>
      <c r="E36" s="60">
        <v>23.26</v>
      </c>
      <c r="F36" s="93"/>
      <c r="G36" s="93"/>
      <c r="H36" s="93"/>
    </row>
    <row r="37" spans="1:9" s="105" customFormat="1" ht="19.5" customHeight="1">
      <c r="A37" s="116" t="s">
        <v>427</v>
      </c>
      <c r="B37" s="118" t="s">
        <v>428</v>
      </c>
      <c r="C37" s="60"/>
      <c r="D37" s="60"/>
      <c r="E37" s="60"/>
      <c r="F37" s="93"/>
      <c r="I37" s="93"/>
    </row>
    <row r="38" spans="1:8" s="105" customFormat="1" ht="19.5" customHeight="1">
      <c r="A38" s="116" t="s">
        <v>429</v>
      </c>
      <c r="B38" s="118" t="s">
        <v>430</v>
      </c>
      <c r="C38" s="60"/>
      <c r="D38" s="60"/>
      <c r="E38" s="60"/>
      <c r="F38" s="93"/>
      <c r="G38" s="93"/>
      <c r="H38" s="93"/>
    </row>
    <row r="39" spans="1:6" s="105" customFormat="1" ht="19.5" customHeight="1">
      <c r="A39" s="116" t="s">
        <v>431</v>
      </c>
      <c r="B39" s="118" t="s">
        <v>432</v>
      </c>
      <c r="C39" s="60"/>
      <c r="D39" s="60"/>
      <c r="E39" s="60"/>
      <c r="F39" s="93"/>
    </row>
    <row r="40" spans="1:8" s="105" customFormat="1" ht="19.5" customHeight="1">
      <c r="A40" s="116" t="s">
        <v>433</v>
      </c>
      <c r="B40" s="118" t="s">
        <v>434</v>
      </c>
      <c r="C40" s="60"/>
      <c r="D40" s="60"/>
      <c r="E40" s="60"/>
      <c r="F40" s="93"/>
      <c r="G40" s="93"/>
      <c r="H40" s="93"/>
    </row>
    <row r="41" spans="1:8" s="105" customFormat="1" ht="19.5" customHeight="1">
      <c r="A41" s="116" t="s">
        <v>435</v>
      </c>
      <c r="B41" s="118" t="s">
        <v>436</v>
      </c>
      <c r="C41" s="60"/>
      <c r="D41" s="60"/>
      <c r="E41" s="60"/>
      <c r="F41" s="93"/>
      <c r="G41" s="93"/>
      <c r="H41" s="93"/>
    </row>
    <row r="42" spans="1:19" s="105" customFormat="1" ht="19.5" customHeight="1">
      <c r="A42" s="116" t="s">
        <v>437</v>
      </c>
      <c r="B42" s="118" t="s">
        <v>438</v>
      </c>
      <c r="C42" s="60">
        <v>1</v>
      </c>
      <c r="D42" s="60"/>
      <c r="E42" s="60">
        <v>1</v>
      </c>
      <c r="F42" s="93"/>
      <c r="G42" s="93"/>
      <c r="J42" s="93"/>
      <c r="S42" s="93"/>
    </row>
    <row r="43" spans="1:7" s="105" customFormat="1" ht="19.5" customHeight="1">
      <c r="A43" s="116" t="s">
        <v>439</v>
      </c>
      <c r="B43" s="118" t="s">
        <v>440</v>
      </c>
      <c r="C43" s="60"/>
      <c r="D43" s="60"/>
      <c r="E43" s="60"/>
      <c r="F43" s="93"/>
      <c r="G43" s="93"/>
    </row>
    <row r="44" spans="1:9" s="105" customFormat="1" ht="19.5" customHeight="1">
      <c r="A44" s="116" t="s">
        <v>441</v>
      </c>
      <c r="B44" s="87" t="s">
        <v>442</v>
      </c>
      <c r="C44" s="60">
        <v>93.84</v>
      </c>
      <c r="D44" s="60"/>
      <c r="E44" s="60">
        <v>93.84</v>
      </c>
      <c r="F44" s="93"/>
      <c r="G44" s="93"/>
      <c r="H44" s="93"/>
      <c r="I44" s="93"/>
    </row>
    <row r="45" spans="1:7" s="105" customFormat="1" ht="19.5" customHeight="1">
      <c r="A45" s="116" t="s">
        <v>443</v>
      </c>
      <c r="B45" s="118" t="s">
        <v>444</v>
      </c>
      <c r="C45" s="60">
        <v>13.33</v>
      </c>
      <c r="D45" s="60"/>
      <c r="E45" s="60">
        <v>13.33</v>
      </c>
      <c r="F45" s="93"/>
      <c r="G45" s="93"/>
    </row>
    <row r="46" spans="1:16" s="105" customFormat="1" ht="19.5" customHeight="1">
      <c r="A46" s="116" t="s">
        <v>445</v>
      </c>
      <c r="B46" s="118" t="s">
        <v>446</v>
      </c>
      <c r="C46" s="60">
        <v>14</v>
      </c>
      <c r="D46" s="60"/>
      <c r="E46" s="60">
        <v>14</v>
      </c>
      <c r="F46" s="93"/>
      <c r="G46" s="93"/>
      <c r="I46" s="93"/>
      <c r="P46" s="93"/>
    </row>
    <row r="47" spans="1:16" s="105" customFormat="1" ht="19.5" customHeight="1">
      <c r="A47" s="116" t="s">
        <v>447</v>
      </c>
      <c r="B47" s="118" t="s">
        <v>448</v>
      </c>
      <c r="C47" s="60">
        <v>77.74</v>
      </c>
      <c r="D47" s="60"/>
      <c r="E47" s="60">
        <v>77.74</v>
      </c>
      <c r="F47" s="93"/>
      <c r="G47" s="93"/>
      <c r="H47" s="93"/>
      <c r="P47" s="93"/>
    </row>
    <row r="48" spans="1:10" s="105" customFormat="1" ht="19.5" customHeight="1">
      <c r="A48" s="116" t="s">
        <v>449</v>
      </c>
      <c r="B48" s="118" t="s">
        <v>450</v>
      </c>
      <c r="C48" s="60"/>
      <c r="D48" s="60"/>
      <c r="E48" s="60"/>
      <c r="F48" s="93"/>
      <c r="G48" s="93"/>
      <c r="H48" s="93"/>
      <c r="J48" s="93"/>
    </row>
    <row r="49" spans="1:9" s="105" customFormat="1" ht="19.5" customHeight="1">
      <c r="A49" s="116" t="s">
        <v>451</v>
      </c>
      <c r="B49" s="118" t="s">
        <v>452</v>
      </c>
      <c r="C49" s="60">
        <v>5.15</v>
      </c>
      <c r="D49" s="60"/>
      <c r="E49" s="60">
        <v>5.15</v>
      </c>
      <c r="F49" s="93"/>
      <c r="G49" s="93"/>
      <c r="H49" s="93"/>
      <c r="I49" s="93"/>
    </row>
    <row r="50" spans="1:8" s="105" customFormat="1" ht="19.5" customHeight="1">
      <c r="A50" s="116" t="s">
        <v>453</v>
      </c>
      <c r="B50" s="117" t="s">
        <v>454</v>
      </c>
      <c r="C50" s="86">
        <f>SUM(C51:C58)</f>
        <v>137.998</v>
      </c>
      <c r="D50" s="86">
        <f>SUM(D51:D58)</f>
        <v>137.998</v>
      </c>
      <c r="E50" s="86">
        <f>SUM(E52:E58)</f>
        <v>0</v>
      </c>
      <c r="F50" s="93"/>
      <c r="H50" s="93"/>
    </row>
    <row r="51" spans="1:8" s="105" customFormat="1" ht="19.5" customHeight="1">
      <c r="A51" s="116" t="s">
        <v>455</v>
      </c>
      <c r="B51" s="117" t="s">
        <v>456</v>
      </c>
      <c r="C51" s="86">
        <v>12.42</v>
      </c>
      <c r="D51" s="86">
        <v>12.42</v>
      </c>
      <c r="E51" s="86"/>
      <c r="F51" s="93"/>
      <c r="H51" s="93"/>
    </row>
    <row r="52" spans="1:7" s="105" customFormat="1" ht="19.5" customHeight="1">
      <c r="A52" s="116" t="s">
        <v>457</v>
      </c>
      <c r="B52" s="118" t="s">
        <v>458</v>
      </c>
      <c r="C52" s="60"/>
      <c r="D52" s="60"/>
      <c r="E52" s="60"/>
      <c r="F52" s="93"/>
      <c r="G52" s="93"/>
    </row>
    <row r="53" spans="1:10" s="105" customFormat="1" ht="19.5" customHeight="1">
      <c r="A53" s="116" t="s">
        <v>459</v>
      </c>
      <c r="B53" s="118" t="s">
        <v>460</v>
      </c>
      <c r="C53" s="60"/>
      <c r="D53" s="60"/>
      <c r="E53" s="60"/>
      <c r="F53" s="93"/>
      <c r="G53" s="93"/>
      <c r="I53" s="93"/>
      <c r="J53" s="93"/>
    </row>
    <row r="54" spans="1:8" s="105" customFormat="1" ht="19.5" customHeight="1">
      <c r="A54" s="116" t="s">
        <v>461</v>
      </c>
      <c r="B54" s="118" t="s">
        <v>392</v>
      </c>
      <c r="C54" s="60">
        <v>10.6</v>
      </c>
      <c r="D54" s="60">
        <v>10.6</v>
      </c>
      <c r="E54" s="60"/>
      <c r="F54" s="93"/>
      <c r="G54" s="93"/>
      <c r="H54" s="93"/>
    </row>
    <row r="55" spans="1:7" s="105" customFormat="1" ht="19.5" customHeight="1">
      <c r="A55" s="116" t="s">
        <v>462</v>
      </c>
      <c r="B55" s="118" t="s">
        <v>463</v>
      </c>
      <c r="C55" s="60"/>
      <c r="D55" s="60"/>
      <c r="E55" s="60"/>
      <c r="F55" s="93"/>
      <c r="G55" s="93"/>
    </row>
    <row r="56" spans="1:7" s="105" customFormat="1" ht="19.5" customHeight="1">
      <c r="A56" s="116" t="s">
        <v>464</v>
      </c>
      <c r="B56" s="118" t="s">
        <v>465</v>
      </c>
      <c r="C56" s="60">
        <v>0.048</v>
      </c>
      <c r="D56" s="60">
        <v>0.048</v>
      </c>
      <c r="E56" s="60"/>
      <c r="F56" s="93"/>
      <c r="G56" s="93"/>
    </row>
    <row r="57" spans="1:7" s="105" customFormat="1" ht="19.5" customHeight="1">
      <c r="A57" s="116" t="s">
        <v>466</v>
      </c>
      <c r="B57" s="118" t="s">
        <v>467</v>
      </c>
      <c r="C57" s="60"/>
      <c r="D57" s="60"/>
      <c r="E57" s="60"/>
      <c r="F57" s="93"/>
      <c r="G57" s="93"/>
    </row>
    <row r="58" spans="1:6" s="105" customFormat="1" ht="19.5" customHeight="1">
      <c r="A58" s="116" t="s">
        <v>468</v>
      </c>
      <c r="B58" s="118" t="s">
        <v>469</v>
      </c>
      <c r="C58" s="60">
        <v>114.93</v>
      </c>
      <c r="D58" s="60">
        <v>114.93</v>
      </c>
      <c r="E58" s="60"/>
      <c r="F58" s="93"/>
    </row>
    <row r="59" spans="3:5" ht="19.5" customHeight="1">
      <c r="C59" s="28"/>
      <c r="D59" s="28"/>
      <c r="E59" s="28"/>
    </row>
    <row r="60" spans="4:14" ht="19.5" customHeight="1">
      <c r="D60" s="28"/>
      <c r="E60" s="28"/>
      <c r="F60" s="28"/>
      <c r="N60" s="28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21" sqref="K21"/>
    </sheetView>
  </sheetViews>
  <sheetFormatPr defaultColWidth="6.875" defaultRowHeight="12.75" customHeight="1"/>
  <cols>
    <col min="1" max="6" width="11.625" style="26" hidden="1" customWidth="1"/>
    <col min="7" max="12" width="19.625" style="26" customWidth="1"/>
    <col min="13" max="16384" width="6.875" style="26" customWidth="1"/>
  </cols>
  <sheetData>
    <row r="1" spans="1:12" ht="19.5" customHeight="1">
      <c r="A1" s="27" t="s">
        <v>470</v>
      </c>
      <c r="G1" s="103" t="s">
        <v>470</v>
      </c>
      <c r="L1" s="109"/>
    </row>
    <row r="2" spans="1:12" ht="42" customHeight="1">
      <c r="A2" s="94" t="s">
        <v>471</v>
      </c>
      <c r="B2" s="95"/>
      <c r="C2" s="95"/>
      <c r="D2" s="95"/>
      <c r="E2" s="95"/>
      <c r="F2" s="95"/>
      <c r="G2" s="94" t="s">
        <v>472</v>
      </c>
      <c r="H2" s="95"/>
      <c r="I2" s="95"/>
      <c r="J2" s="95"/>
      <c r="K2" s="95"/>
      <c r="L2" s="95"/>
    </row>
    <row r="3" spans="1:12" ht="19.5" customHeight="1">
      <c r="A3" s="10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35" t="s">
        <v>313</v>
      </c>
    </row>
    <row r="5" spans="1:12" ht="28.5" customHeight="1">
      <c r="A5" s="166" t="s">
        <v>473</v>
      </c>
      <c r="B5" s="166"/>
      <c r="C5" s="166"/>
      <c r="D5" s="166"/>
      <c r="E5" s="166"/>
      <c r="F5" s="167"/>
      <c r="G5" s="166" t="s">
        <v>334</v>
      </c>
      <c r="H5" s="166"/>
      <c r="I5" s="166"/>
      <c r="J5" s="166"/>
      <c r="K5" s="166"/>
      <c r="L5" s="166"/>
    </row>
    <row r="6" spans="1:12" ht="28.5" customHeight="1">
      <c r="A6" s="168" t="s">
        <v>318</v>
      </c>
      <c r="B6" s="170" t="s">
        <v>474</v>
      </c>
      <c r="C6" s="168" t="s">
        <v>475</v>
      </c>
      <c r="D6" s="168"/>
      <c r="E6" s="168"/>
      <c r="F6" s="172" t="s">
        <v>476</v>
      </c>
      <c r="G6" s="166" t="s">
        <v>318</v>
      </c>
      <c r="H6" s="173" t="s">
        <v>474</v>
      </c>
      <c r="I6" s="166" t="s">
        <v>475</v>
      </c>
      <c r="J6" s="166"/>
      <c r="K6" s="166"/>
      <c r="L6" s="166" t="s">
        <v>476</v>
      </c>
    </row>
    <row r="7" spans="1:12" ht="28.5" customHeight="1">
      <c r="A7" s="169"/>
      <c r="B7" s="171"/>
      <c r="C7" s="99" t="s">
        <v>337</v>
      </c>
      <c r="D7" s="106" t="s">
        <v>477</v>
      </c>
      <c r="E7" s="106" t="s">
        <v>478</v>
      </c>
      <c r="F7" s="169"/>
      <c r="G7" s="166"/>
      <c r="H7" s="173"/>
      <c r="I7" s="52" t="s">
        <v>337</v>
      </c>
      <c r="J7" s="22" t="s">
        <v>477</v>
      </c>
      <c r="K7" s="22" t="s">
        <v>478</v>
      </c>
      <c r="L7" s="166"/>
    </row>
    <row r="8" spans="1:12" ht="28.5" customHeight="1">
      <c r="A8" s="107"/>
      <c r="B8" s="107"/>
      <c r="C8" s="107"/>
      <c r="D8" s="107"/>
      <c r="E8" s="107"/>
      <c r="F8" s="108"/>
      <c r="G8" s="62">
        <v>14</v>
      </c>
      <c r="H8" s="60">
        <v>0</v>
      </c>
      <c r="I8" s="63">
        <v>14</v>
      </c>
      <c r="J8" s="61"/>
      <c r="K8" s="62">
        <v>14</v>
      </c>
      <c r="L8" s="60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8" sqref="A8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479</v>
      </c>
      <c r="E1" s="69"/>
    </row>
    <row r="2" spans="1:5" ht="42.75" customHeight="1">
      <c r="A2" s="94" t="s">
        <v>480</v>
      </c>
      <c r="B2" s="95"/>
      <c r="C2" s="95"/>
      <c r="D2" s="95"/>
      <c r="E2" s="95"/>
    </row>
    <row r="3" spans="1:5" ht="19.5" customHeight="1">
      <c r="A3" s="95"/>
      <c r="B3" s="95"/>
      <c r="C3" s="95"/>
      <c r="D3" s="95"/>
      <c r="E3" s="95"/>
    </row>
    <row r="4" spans="1:5" ht="19.5" customHeight="1">
      <c r="A4" s="96"/>
      <c r="B4" s="97"/>
      <c r="C4" s="97"/>
      <c r="D4" s="97"/>
      <c r="E4" s="98" t="s">
        <v>313</v>
      </c>
    </row>
    <row r="5" spans="1:5" ht="19.5" customHeight="1">
      <c r="A5" s="166" t="s">
        <v>335</v>
      </c>
      <c r="B5" s="167" t="s">
        <v>336</v>
      </c>
      <c r="C5" s="166" t="s">
        <v>481</v>
      </c>
      <c r="D5" s="166"/>
      <c r="E5" s="166"/>
    </row>
    <row r="6" spans="1:5" ht="19.5" customHeight="1">
      <c r="A6" s="169"/>
      <c r="B6" s="169"/>
      <c r="C6" s="99" t="s">
        <v>318</v>
      </c>
      <c r="D6" s="99" t="s">
        <v>338</v>
      </c>
      <c r="E6" s="99" t="s">
        <v>339</v>
      </c>
    </row>
    <row r="7" spans="1:5" ht="19.5" customHeight="1">
      <c r="A7" s="100"/>
      <c r="B7" s="101"/>
      <c r="C7" s="61"/>
      <c r="D7" s="62"/>
      <c r="E7" s="60"/>
    </row>
    <row r="8" spans="1:5" ht="20.25" customHeight="1">
      <c r="A8" s="102" t="s">
        <v>482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F13" sqref="F13"/>
    </sheetView>
  </sheetViews>
  <sheetFormatPr defaultColWidth="6.875" defaultRowHeight="19.5" customHeight="1"/>
  <cols>
    <col min="1" max="4" width="34.50390625" style="26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483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ht="38.25" customHeight="1">
      <c r="A2" s="70" t="s">
        <v>484</v>
      </c>
      <c r="B2" s="71"/>
      <c r="C2" s="72"/>
      <c r="D2" s="7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ht="12.75" customHeight="1">
      <c r="A3" s="71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ht="19.5" customHeight="1">
      <c r="A4" s="34"/>
      <c r="B4" s="73"/>
      <c r="C4" s="74"/>
      <c r="D4" s="35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ht="23.25" customHeight="1">
      <c r="A5" s="166" t="s">
        <v>314</v>
      </c>
      <c r="B5" s="166"/>
      <c r="C5" s="166" t="s">
        <v>315</v>
      </c>
      <c r="D5" s="166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ht="24" customHeight="1">
      <c r="A6" s="75" t="s">
        <v>316</v>
      </c>
      <c r="B6" s="76" t="s">
        <v>317</v>
      </c>
      <c r="C6" s="75" t="s">
        <v>316</v>
      </c>
      <c r="D6" s="75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ht="19.5" customHeight="1">
      <c r="A7" s="77" t="s">
        <v>485</v>
      </c>
      <c r="B7" s="78">
        <v>4384</v>
      </c>
      <c r="C7" s="77" t="s">
        <v>485</v>
      </c>
      <c r="D7" s="78">
        <v>4574.12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ht="19.5" customHeight="1">
      <c r="A8" s="79" t="s">
        <v>486</v>
      </c>
      <c r="B8" s="60"/>
      <c r="C8" s="80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ht="19.5" customHeight="1">
      <c r="A9" s="82" t="s">
        <v>487</v>
      </c>
      <c r="B9" s="78"/>
      <c r="C9" s="80"/>
      <c r="D9" s="81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ht="19.5" customHeight="1">
      <c r="A10" s="83" t="s">
        <v>488</v>
      </c>
      <c r="B10" s="84"/>
      <c r="C10" s="80"/>
      <c r="D10" s="81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ht="19.5" customHeight="1">
      <c r="A11" s="83" t="s">
        <v>489</v>
      </c>
      <c r="B11" s="84"/>
      <c r="C11" s="80"/>
      <c r="D11" s="81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ht="19.5" customHeight="1">
      <c r="A12" s="83" t="s">
        <v>490</v>
      </c>
      <c r="B12" s="60"/>
      <c r="C12" s="85"/>
      <c r="D12" s="8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ht="19.5" customHeight="1">
      <c r="A13" s="83"/>
      <c r="B13" s="41"/>
      <c r="C13" s="85"/>
      <c r="D13" s="81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ht="19.5" customHeight="1">
      <c r="A14" s="83"/>
      <c r="B14" s="86"/>
      <c r="C14" s="80"/>
      <c r="D14" s="81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ht="19.5" customHeight="1">
      <c r="A15" s="83"/>
      <c r="B15" s="86"/>
      <c r="C15" s="80"/>
      <c r="D15" s="81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ht="19.5" customHeight="1">
      <c r="A16" s="83"/>
      <c r="B16" s="86"/>
      <c r="C16" s="80"/>
      <c r="D16" s="81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ht="19.5" customHeight="1">
      <c r="A17" s="83"/>
      <c r="B17" s="86"/>
      <c r="C17" s="80"/>
      <c r="D17" s="81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ht="19.5" customHeight="1">
      <c r="A18" s="87"/>
      <c r="B18" s="86"/>
      <c r="C18" s="80"/>
      <c r="D18" s="81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ht="19.5" customHeight="1">
      <c r="A19" s="87"/>
      <c r="B19" s="86"/>
      <c r="C19" s="85"/>
      <c r="D19" s="81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ht="19.5" customHeight="1">
      <c r="A20" s="87"/>
      <c r="B20" s="86"/>
      <c r="C20" s="80"/>
      <c r="D20" s="81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ht="19.5" customHeight="1">
      <c r="A21" s="87"/>
      <c r="B21" s="86"/>
      <c r="C21" s="80"/>
      <c r="D21" s="81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ht="19.5" customHeight="1">
      <c r="A22" s="88"/>
      <c r="B22" s="86"/>
      <c r="C22" s="80"/>
      <c r="D22" s="81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ht="19.5" customHeight="1">
      <c r="A23" s="88"/>
      <c r="B23" s="86"/>
      <c r="C23" s="80"/>
      <c r="D23" s="81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spans="1:251" ht="19.5" customHeight="1">
      <c r="A24" s="88"/>
      <c r="B24" s="86"/>
      <c r="C24" s="89"/>
      <c r="D24" s="9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spans="1:251" ht="19.5" customHeight="1">
      <c r="A25" s="40" t="s">
        <v>491</v>
      </c>
      <c r="B25" s="91">
        <f>SUM(B7:B17)</f>
        <v>4384</v>
      </c>
      <c r="C25" s="92" t="s">
        <v>492</v>
      </c>
      <c r="D25" s="78">
        <v>4574.12</v>
      </c>
      <c r="F25" s="2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</row>
    <row r="26" spans="1:251" ht="19.5" customHeight="1">
      <c r="A26" s="83" t="s">
        <v>493</v>
      </c>
      <c r="B26" s="91"/>
      <c r="C26" s="80" t="s">
        <v>494</v>
      </c>
      <c r="D26" s="90"/>
      <c r="E26" s="28"/>
      <c r="F26" s="2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</row>
    <row r="27" spans="1:251" ht="19.5" customHeight="1">
      <c r="A27" s="83" t="s">
        <v>495</v>
      </c>
      <c r="B27" s="60">
        <v>190.12</v>
      </c>
      <c r="C27" s="85"/>
      <c r="D27" s="90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</row>
    <row r="28" spans="1:5" ht="19.5" customHeight="1">
      <c r="A28" s="57" t="s">
        <v>496</v>
      </c>
      <c r="B28" s="86">
        <f>SUM(B25:B27)</f>
        <v>4574.12</v>
      </c>
      <c r="C28" s="89" t="s">
        <v>497</v>
      </c>
      <c r="D28" s="90">
        <f>D25+D26</f>
        <v>4574.12</v>
      </c>
      <c r="E28" s="28"/>
    </row>
    <row r="35" ht="19.5" customHeight="1">
      <c r="C35" s="28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showZeros="0" workbookViewId="0" topLeftCell="A1">
      <selection activeCell="D15" sqref="D15"/>
    </sheetView>
  </sheetViews>
  <sheetFormatPr defaultColWidth="6.875" defaultRowHeight="12.75" customHeight="1"/>
  <cols>
    <col min="1" max="1" width="9.25390625" style="26" customWidth="1"/>
    <col min="2" max="2" width="38.25390625" style="26" customWidth="1"/>
    <col min="3" max="12" width="12.625" style="26" customWidth="1"/>
    <col min="13" max="16384" width="6.875" style="26" customWidth="1"/>
  </cols>
  <sheetData>
    <row r="1" spans="1:12" ht="19.5" customHeight="1">
      <c r="A1" s="27" t="s">
        <v>498</v>
      </c>
      <c r="L1" s="65"/>
    </row>
    <row r="2" spans="1:12" ht="43.5" customHeight="1">
      <c r="A2" s="49" t="s">
        <v>499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6" t="s">
        <v>313</v>
      </c>
    </row>
    <row r="5" spans="1:12" ht="24" customHeight="1">
      <c r="A5" s="166" t="s">
        <v>500</v>
      </c>
      <c r="B5" s="166"/>
      <c r="C5" s="173" t="s">
        <v>318</v>
      </c>
      <c r="D5" s="173" t="s">
        <v>495</v>
      </c>
      <c r="E5" s="173" t="s">
        <v>485</v>
      </c>
      <c r="F5" s="173" t="s">
        <v>486</v>
      </c>
      <c r="G5" s="173" t="s">
        <v>487</v>
      </c>
      <c r="H5" s="174" t="s">
        <v>488</v>
      </c>
      <c r="I5" s="175"/>
      <c r="J5" s="173" t="s">
        <v>489</v>
      </c>
      <c r="K5" s="173" t="s">
        <v>490</v>
      </c>
      <c r="L5" s="178" t="s">
        <v>493</v>
      </c>
    </row>
    <row r="6" spans="1:12" ht="42" customHeight="1">
      <c r="A6" s="54" t="s">
        <v>335</v>
      </c>
      <c r="B6" s="55" t="s">
        <v>336</v>
      </c>
      <c r="C6" s="173"/>
      <c r="D6" s="171"/>
      <c r="E6" s="173"/>
      <c r="F6" s="171"/>
      <c r="G6" s="171"/>
      <c r="H6" s="22" t="s">
        <v>501</v>
      </c>
      <c r="I6" s="22" t="s">
        <v>502</v>
      </c>
      <c r="J6" s="171"/>
      <c r="K6" s="171"/>
      <c r="L6" s="171"/>
    </row>
    <row r="7" spans="1:12" ht="27" customHeight="1">
      <c r="A7" s="176" t="s">
        <v>318</v>
      </c>
      <c r="B7" s="177"/>
      <c r="C7" s="57">
        <f>SUM(C8+C17+C23+C28)</f>
        <v>4574.12</v>
      </c>
      <c r="D7" s="57">
        <f>SUM(D8+D17+D23+D28)</f>
        <v>190.12</v>
      </c>
      <c r="E7" s="57">
        <f>SUM(E8+E17+E23+E28)</f>
        <v>4384</v>
      </c>
      <c r="F7" s="56"/>
      <c r="G7" s="58"/>
      <c r="H7" s="53"/>
      <c r="I7" s="53"/>
      <c r="J7" s="56"/>
      <c r="K7" s="58"/>
      <c r="L7" s="56"/>
    </row>
    <row r="8" spans="1:12" ht="19.5" customHeight="1">
      <c r="A8" s="38">
        <v>201</v>
      </c>
      <c r="B8" s="38" t="s">
        <v>340</v>
      </c>
      <c r="C8" s="39">
        <f>SUM(C9:C16)</f>
        <v>4010.09</v>
      </c>
      <c r="D8" s="59">
        <f>SUM(D9:D16)</f>
        <v>190.12</v>
      </c>
      <c r="E8" s="39">
        <f>SUM(E9:E15)</f>
        <v>3819.97</v>
      </c>
      <c r="F8" s="60"/>
      <c r="G8" s="61"/>
      <c r="H8" s="62"/>
      <c r="I8" s="62"/>
      <c r="J8" s="60"/>
      <c r="K8" s="61"/>
      <c r="L8" s="60"/>
    </row>
    <row r="9" spans="1:12" ht="19.5" customHeight="1">
      <c r="A9" s="42">
        <v>2010601</v>
      </c>
      <c r="B9" s="43" t="s">
        <v>341</v>
      </c>
      <c r="C9" s="39">
        <f>SUM(D9:E9)</f>
        <v>1803.3</v>
      </c>
      <c r="D9" s="59">
        <v>110.72</v>
      </c>
      <c r="E9" s="39">
        <v>1692.58</v>
      </c>
      <c r="F9" s="60"/>
      <c r="G9" s="61"/>
      <c r="H9" s="62"/>
      <c r="I9" s="62"/>
      <c r="J9" s="60"/>
      <c r="K9" s="61"/>
      <c r="L9" s="60"/>
    </row>
    <row r="10" spans="1:12" ht="19.5" customHeight="1">
      <c r="A10" s="42">
        <v>2010602</v>
      </c>
      <c r="B10" s="43" t="s">
        <v>342</v>
      </c>
      <c r="C10" s="39">
        <f aca="true" t="shared" si="0" ref="C10:C16">SUM(D10:E10)</f>
        <v>991.38</v>
      </c>
      <c r="D10" s="59"/>
      <c r="E10" s="39">
        <v>991.38</v>
      </c>
      <c r="F10" s="60"/>
      <c r="G10" s="61"/>
      <c r="H10" s="62"/>
      <c r="I10" s="62"/>
      <c r="J10" s="60"/>
      <c r="K10" s="61"/>
      <c r="L10" s="60"/>
    </row>
    <row r="11" spans="1:12" ht="19.5" customHeight="1">
      <c r="A11" s="42">
        <v>2010605</v>
      </c>
      <c r="B11" s="43" t="s">
        <v>343</v>
      </c>
      <c r="C11" s="39">
        <f t="shared" si="0"/>
        <v>150</v>
      </c>
      <c r="D11" s="59">
        <v>40</v>
      </c>
      <c r="E11" s="39">
        <v>110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2">
        <v>2010607</v>
      </c>
      <c r="B12" s="43" t="s">
        <v>344</v>
      </c>
      <c r="C12" s="39">
        <f t="shared" si="0"/>
        <v>30.39</v>
      </c>
      <c r="D12" s="59"/>
      <c r="E12" s="39">
        <v>30.39</v>
      </c>
      <c r="F12" s="60"/>
      <c r="G12" s="61"/>
      <c r="H12" s="62"/>
      <c r="I12" s="62"/>
      <c r="J12" s="60"/>
      <c r="K12" s="61"/>
      <c r="L12" s="60"/>
    </row>
    <row r="13" spans="1:12" ht="19.5" customHeight="1">
      <c r="A13" s="42">
        <v>2010608</v>
      </c>
      <c r="B13" s="43" t="s">
        <v>345</v>
      </c>
      <c r="C13" s="39">
        <f t="shared" si="0"/>
        <v>440</v>
      </c>
      <c r="D13" s="59"/>
      <c r="E13" s="39">
        <v>440</v>
      </c>
      <c r="F13" s="60"/>
      <c r="G13" s="61"/>
      <c r="H13" s="62"/>
      <c r="I13" s="62"/>
      <c r="J13" s="60"/>
      <c r="K13" s="61"/>
      <c r="L13" s="60"/>
    </row>
    <row r="14" spans="1:12" ht="19.5" customHeight="1">
      <c r="A14" s="42">
        <v>2010650</v>
      </c>
      <c r="B14" s="43" t="s">
        <v>346</v>
      </c>
      <c r="C14" s="39">
        <f t="shared" si="0"/>
        <v>307.59000000000003</v>
      </c>
      <c r="D14" s="59">
        <v>2.05</v>
      </c>
      <c r="E14" s="39">
        <v>305.54</v>
      </c>
      <c r="F14" s="60"/>
      <c r="G14" s="61"/>
      <c r="H14" s="62"/>
      <c r="I14" s="62"/>
      <c r="J14" s="60"/>
      <c r="K14" s="61"/>
      <c r="L14" s="60"/>
    </row>
    <row r="15" spans="1:12" ht="19.5" customHeight="1">
      <c r="A15" s="44">
        <v>2010699</v>
      </c>
      <c r="B15" s="43" t="s">
        <v>347</v>
      </c>
      <c r="C15" s="39">
        <f t="shared" si="0"/>
        <v>286.92</v>
      </c>
      <c r="D15" s="59">
        <v>36.84</v>
      </c>
      <c r="E15" s="39">
        <v>250.08</v>
      </c>
      <c r="F15" s="60"/>
      <c r="G15" s="61"/>
      <c r="H15" s="62"/>
      <c r="I15" s="62"/>
      <c r="J15" s="60"/>
      <c r="K15" s="61"/>
      <c r="L15" s="60"/>
    </row>
    <row r="16" spans="1:12" ht="19.5" customHeight="1">
      <c r="A16" s="42">
        <v>2010850</v>
      </c>
      <c r="B16" s="43" t="s">
        <v>346</v>
      </c>
      <c r="C16" s="39">
        <f t="shared" si="0"/>
        <v>0.51</v>
      </c>
      <c r="D16" s="59">
        <v>0.51</v>
      </c>
      <c r="E16" s="39"/>
      <c r="F16" s="60"/>
      <c r="G16" s="61"/>
      <c r="H16" s="62"/>
      <c r="I16" s="62"/>
      <c r="J16" s="60"/>
      <c r="K16" s="61"/>
      <c r="L16" s="60"/>
    </row>
    <row r="17" spans="1:12" ht="19.5" customHeight="1">
      <c r="A17" s="45">
        <v>208</v>
      </c>
      <c r="B17" s="46" t="s">
        <v>348</v>
      </c>
      <c r="C17" s="39">
        <f>SUM(C18:C22)</f>
        <v>343.32000000000005</v>
      </c>
      <c r="D17" s="63"/>
      <c r="E17" s="39">
        <f>SUM(E18:E22)</f>
        <v>343.32000000000005</v>
      </c>
      <c r="F17" s="60"/>
      <c r="G17" s="61"/>
      <c r="H17" s="62"/>
      <c r="I17" s="62"/>
      <c r="J17" s="60"/>
      <c r="K17" s="61"/>
      <c r="L17" s="60"/>
    </row>
    <row r="18" spans="1:12" ht="19.5" customHeight="1">
      <c r="A18" s="42">
        <v>2080501</v>
      </c>
      <c r="B18" s="43" t="s">
        <v>349</v>
      </c>
      <c r="C18" s="39">
        <v>12.42</v>
      </c>
      <c r="D18" s="63"/>
      <c r="E18" s="39">
        <v>12.42</v>
      </c>
      <c r="F18" s="60"/>
      <c r="G18" s="61"/>
      <c r="H18" s="62"/>
      <c r="I18" s="62"/>
      <c r="J18" s="60"/>
      <c r="K18" s="61"/>
      <c r="L18" s="60"/>
    </row>
    <row r="19" spans="1:12" ht="19.5" customHeight="1">
      <c r="A19" s="42">
        <v>2080505</v>
      </c>
      <c r="B19" s="43" t="s">
        <v>350</v>
      </c>
      <c r="C19" s="39">
        <v>139.83</v>
      </c>
      <c r="D19" s="63"/>
      <c r="E19" s="39">
        <v>139.83</v>
      </c>
      <c r="F19" s="60"/>
      <c r="G19" s="61"/>
      <c r="H19" s="62"/>
      <c r="I19" s="62"/>
      <c r="J19" s="60"/>
      <c r="K19" s="61"/>
      <c r="L19" s="60"/>
    </row>
    <row r="20" spans="1:12" ht="19.5" customHeight="1">
      <c r="A20" s="42">
        <v>2080506</v>
      </c>
      <c r="B20" s="43" t="s">
        <v>351</v>
      </c>
      <c r="C20" s="39">
        <v>69.92</v>
      </c>
      <c r="D20" s="63"/>
      <c r="E20" s="39">
        <v>69.92</v>
      </c>
      <c r="F20" s="60"/>
      <c r="G20" s="61"/>
      <c r="H20" s="62"/>
      <c r="I20" s="62"/>
      <c r="J20" s="60"/>
      <c r="K20" s="61"/>
      <c r="L20" s="60"/>
    </row>
    <row r="21" spans="1:12" ht="19.5" customHeight="1">
      <c r="A21" s="42">
        <v>2080599</v>
      </c>
      <c r="B21" s="43" t="s">
        <v>352</v>
      </c>
      <c r="C21" s="39">
        <v>120.03</v>
      </c>
      <c r="D21" s="63"/>
      <c r="E21" s="39">
        <v>120.03</v>
      </c>
      <c r="F21" s="60"/>
      <c r="G21" s="61"/>
      <c r="H21" s="62"/>
      <c r="I21" s="62"/>
      <c r="J21" s="60"/>
      <c r="K21" s="61"/>
      <c r="L21" s="60"/>
    </row>
    <row r="22" spans="1:12" ht="19.5" customHeight="1">
      <c r="A22" s="47">
        <v>2081099</v>
      </c>
      <c r="B22" s="43" t="s">
        <v>353</v>
      </c>
      <c r="C22" s="39">
        <v>1.12</v>
      </c>
      <c r="D22" s="63"/>
      <c r="E22" s="39">
        <v>1.12</v>
      </c>
      <c r="F22" s="60"/>
      <c r="G22" s="61"/>
      <c r="H22" s="62"/>
      <c r="I22" s="62"/>
      <c r="J22" s="60"/>
      <c r="K22" s="61"/>
      <c r="L22" s="60"/>
    </row>
    <row r="23" spans="1:12" ht="19.5" customHeight="1">
      <c r="A23" s="45">
        <v>210</v>
      </c>
      <c r="B23" s="46" t="s">
        <v>354</v>
      </c>
      <c r="C23" s="39">
        <f>SUM(C24:C27)</f>
        <v>115.83</v>
      </c>
      <c r="D23" s="63"/>
      <c r="E23" s="39">
        <f>SUM(E24:E27)</f>
        <v>115.83</v>
      </c>
      <c r="F23" s="60"/>
      <c r="G23" s="61"/>
      <c r="H23" s="62"/>
      <c r="I23" s="62"/>
      <c r="J23" s="60"/>
      <c r="K23" s="61"/>
      <c r="L23" s="60"/>
    </row>
    <row r="24" spans="1:12" ht="19.5" customHeight="1">
      <c r="A24" s="42">
        <v>2101101</v>
      </c>
      <c r="B24" s="43" t="s">
        <v>355</v>
      </c>
      <c r="C24" s="39">
        <v>76.07</v>
      </c>
      <c r="D24" s="63"/>
      <c r="E24" s="39">
        <v>76.07</v>
      </c>
      <c r="F24" s="60"/>
      <c r="G24" s="61"/>
      <c r="H24" s="62"/>
      <c r="I24" s="62"/>
      <c r="J24" s="60"/>
      <c r="K24" s="61"/>
      <c r="L24" s="60"/>
    </row>
    <row r="25" spans="1:12" ht="19.5" customHeight="1">
      <c r="A25" s="42">
        <v>2101102</v>
      </c>
      <c r="B25" s="43" t="s">
        <v>356</v>
      </c>
      <c r="C25" s="39">
        <v>11.24</v>
      </c>
      <c r="D25" s="63"/>
      <c r="E25" s="39">
        <v>11.24</v>
      </c>
      <c r="F25" s="60"/>
      <c r="G25" s="61"/>
      <c r="H25" s="62"/>
      <c r="I25" s="62"/>
      <c r="J25" s="60"/>
      <c r="K25" s="61"/>
      <c r="L25" s="60"/>
    </row>
    <row r="26" spans="1:12" ht="19.5" customHeight="1">
      <c r="A26" s="42">
        <v>2101103</v>
      </c>
      <c r="B26" s="43" t="s">
        <v>357</v>
      </c>
      <c r="C26" s="39">
        <v>25.76</v>
      </c>
      <c r="D26" s="63"/>
      <c r="E26" s="39">
        <v>25.76</v>
      </c>
      <c r="F26" s="60"/>
      <c r="G26" s="61"/>
      <c r="H26" s="62"/>
      <c r="I26" s="62"/>
      <c r="J26" s="60"/>
      <c r="K26" s="61"/>
      <c r="L26" s="60"/>
    </row>
    <row r="27" spans="1:12" ht="19.5" customHeight="1">
      <c r="A27" s="42">
        <v>2101199</v>
      </c>
      <c r="B27" s="43" t="s">
        <v>358</v>
      </c>
      <c r="C27" s="39">
        <v>2.76</v>
      </c>
      <c r="D27" s="63"/>
      <c r="E27" s="39">
        <v>2.76</v>
      </c>
      <c r="F27" s="60"/>
      <c r="G27" s="61"/>
      <c r="H27" s="62"/>
      <c r="I27" s="62"/>
      <c r="J27" s="60"/>
      <c r="K27" s="61"/>
      <c r="L27" s="60"/>
    </row>
    <row r="28" spans="1:12" ht="19.5" customHeight="1">
      <c r="A28" s="46">
        <v>221</v>
      </c>
      <c r="B28" s="46" t="s">
        <v>359</v>
      </c>
      <c r="C28" s="39">
        <v>104.88</v>
      </c>
      <c r="D28" s="63"/>
      <c r="E28" s="39">
        <v>104.88</v>
      </c>
      <c r="F28" s="60"/>
      <c r="G28" s="61"/>
      <c r="H28" s="62"/>
      <c r="I28" s="62"/>
      <c r="J28" s="60"/>
      <c r="K28" s="61"/>
      <c r="L28" s="60"/>
    </row>
    <row r="29" spans="1:12" ht="19.5" customHeight="1">
      <c r="A29" s="42">
        <v>2210201</v>
      </c>
      <c r="B29" s="43" t="s">
        <v>360</v>
      </c>
      <c r="C29" s="39">
        <v>104.88</v>
      </c>
      <c r="D29" s="63"/>
      <c r="E29" s="39">
        <v>104.88</v>
      </c>
      <c r="F29" s="60"/>
      <c r="G29" s="61"/>
      <c r="H29" s="62"/>
      <c r="I29" s="62"/>
      <c r="J29" s="60"/>
      <c r="K29" s="61"/>
      <c r="L29" s="60"/>
    </row>
    <row r="30" spans="1:12" ht="21" customHeight="1">
      <c r="A30" s="64"/>
      <c r="B30" s="64"/>
      <c r="C30" s="64"/>
      <c r="D30" s="64"/>
      <c r="E30" s="64"/>
      <c r="F30" s="48"/>
      <c r="G30" s="48"/>
      <c r="H30" s="48"/>
      <c r="I30" s="48"/>
      <c r="J30" s="48"/>
      <c r="K30" s="48"/>
      <c r="L30" s="48"/>
    </row>
    <row r="31" spans="2:12" ht="21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2:12" ht="12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2:12" ht="12.75" customHeight="1">
      <c r="B34" s="28"/>
      <c r="C34" s="28"/>
      <c r="D34" s="28"/>
      <c r="F34" s="28"/>
      <c r="G34" s="28"/>
      <c r="H34" s="28"/>
      <c r="I34" s="28"/>
      <c r="J34" s="28"/>
      <c r="K34" s="28"/>
      <c r="L34" s="28"/>
    </row>
    <row r="35" spans="2:12" ht="12.75" customHeight="1">
      <c r="B35" s="28"/>
      <c r="C35" s="28"/>
      <c r="I35" s="28"/>
      <c r="J35" s="28"/>
      <c r="K35" s="28"/>
      <c r="L35" s="28"/>
    </row>
    <row r="36" spans="2:11" ht="12.75" customHeight="1">
      <c r="B36" s="28"/>
      <c r="J36" s="28"/>
      <c r="K36" s="28"/>
    </row>
    <row r="37" spans="2:12" ht="12.75" customHeight="1">
      <c r="B37" s="28"/>
      <c r="J37" s="28"/>
      <c r="K37" s="28"/>
      <c r="L37" s="28"/>
    </row>
    <row r="38" spans="2:10" ht="12.75" customHeight="1">
      <c r="B38" s="28"/>
      <c r="E38" s="28"/>
      <c r="J38" s="28"/>
    </row>
    <row r="39" spans="2:10" ht="12.75" customHeight="1">
      <c r="B39" s="28"/>
      <c r="I39" s="28"/>
      <c r="J39" s="28"/>
    </row>
    <row r="40" spans="2:9" ht="12.75" customHeight="1">
      <c r="B40" s="28"/>
      <c r="I40" s="28"/>
    </row>
    <row r="41" spans="2:11" ht="12.75" customHeight="1">
      <c r="B41" s="28"/>
      <c r="I41" s="28"/>
      <c r="K41" s="28"/>
    </row>
    <row r="42" ht="12.75" customHeight="1">
      <c r="B42" s="28"/>
    </row>
    <row r="43" spans="2:6" ht="12.75" customHeight="1">
      <c r="B43" s="28"/>
      <c r="C43" s="28"/>
      <c r="F43" s="28"/>
    </row>
    <row r="44" ht="12.75" customHeight="1">
      <c r="B44" s="28"/>
    </row>
    <row r="45" spans="2:4" ht="12.75" customHeight="1">
      <c r="B45" s="28"/>
      <c r="C45" s="28"/>
      <c r="D45" s="28"/>
    </row>
    <row r="46" spans="2:11" ht="12.75" customHeight="1">
      <c r="B46" s="28"/>
      <c r="K46" s="28"/>
    </row>
  </sheetData>
  <sheetProtection/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showZeros="0" workbookViewId="0" topLeftCell="A4">
      <selection activeCell="D15" sqref="D15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503</v>
      </c>
      <c r="B1" s="28"/>
    </row>
    <row r="2" spans="1:8" ht="44.25" customHeight="1">
      <c r="A2" s="179" t="s">
        <v>504</v>
      </c>
      <c r="B2" s="179"/>
      <c r="C2" s="179"/>
      <c r="D2" s="179"/>
      <c r="E2" s="179"/>
      <c r="F2" s="179"/>
      <c r="G2" s="179"/>
      <c r="H2" s="179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22" t="s">
        <v>335</v>
      </c>
      <c r="B5" s="22" t="s">
        <v>336</v>
      </c>
      <c r="C5" s="22" t="s">
        <v>318</v>
      </c>
      <c r="D5" s="22" t="s">
        <v>338</v>
      </c>
      <c r="E5" s="22" t="s">
        <v>339</v>
      </c>
      <c r="F5" s="22" t="s">
        <v>505</v>
      </c>
      <c r="G5" s="22" t="s">
        <v>506</v>
      </c>
      <c r="H5" s="22" t="s">
        <v>507</v>
      </c>
    </row>
    <row r="6" spans="1:8" ht="29.25" customHeight="1">
      <c r="A6" s="173" t="s">
        <v>318</v>
      </c>
      <c r="B6" s="173"/>
      <c r="C6" s="36">
        <f>C7+C16+C22+C27</f>
        <v>4574.12</v>
      </c>
      <c r="D6" s="36">
        <f>D7+D16+D22+D27</f>
        <v>2510.59</v>
      </c>
      <c r="E6" s="36">
        <f>E7+E16+E22+E27</f>
        <v>2063.5299999999997</v>
      </c>
      <c r="F6" s="36"/>
      <c r="G6" s="36"/>
      <c r="H6" s="36"/>
    </row>
    <row r="7" spans="1:8" ht="27" customHeight="1">
      <c r="A7" s="37">
        <v>201</v>
      </c>
      <c r="B7" s="38" t="s">
        <v>340</v>
      </c>
      <c r="C7" s="39">
        <f>SUM(C8:C15)</f>
        <v>4010.09</v>
      </c>
      <c r="D7" s="40">
        <f>SUM(D8:D15)</f>
        <v>1947.68</v>
      </c>
      <c r="E7" s="39">
        <f>SUM(E8:E14)</f>
        <v>2062.41</v>
      </c>
      <c r="F7" s="41"/>
      <c r="G7" s="41"/>
      <c r="H7" s="41"/>
    </row>
    <row r="8" spans="1:8" ht="27" customHeight="1">
      <c r="A8" s="42">
        <v>2010601</v>
      </c>
      <c r="B8" s="43" t="s">
        <v>341</v>
      </c>
      <c r="C8" s="39">
        <f>SUM(D8:E8)</f>
        <v>1692.58</v>
      </c>
      <c r="D8" s="40">
        <v>1682.58</v>
      </c>
      <c r="E8" s="39">
        <v>10</v>
      </c>
      <c r="F8" s="41"/>
      <c r="G8" s="41"/>
      <c r="H8" s="41"/>
    </row>
    <row r="9" spans="1:8" ht="27" customHeight="1">
      <c r="A9" s="42">
        <v>2010602</v>
      </c>
      <c r="B9" s="43" t="s">
        <v>342</v>
      </c>
      <c r="C9" s="39">
        <f aca="true" t="shared" si="0" ref="C9:C15">SUM(D9:E9)</f>
        <v>1102.1</v>
      </c>
      <c r="D9" s="40"/>
      <c r="E9" s="39">
        <f>991.38+110.72</f>
        <v>1102.1</v>
      </c>
      <c r="F9" s="41"/>
      <c r="G9" s="41"/>
      <c r="H9" s="41"/>
    </row>
    <row r="10" spans="1:8" ht="27" customHeight="1">
      <c r="A10" s="42">
        <v>2010605</v>
      </c>
      <c r="B10" s="43" t="s">
        <v>343</v>
      </c>
      <c r="C10" s="39">
        <f t="shared" si="0"/>
        <v>150</v>
      </c>
      <c r="D10" s="40"/>
      <c r="E10" s="39">
        <f>110+40</f>
        <v>150</v>
      </c>
      <c r="F10" s="41"/>
      <c r="G10" s="41"/>
      <c r="H10" s="41"/>
    </row>
    <row r="11" spans="1:8" ht="27" customHeight="1">
      <c r="A11" s="42">
        <v>2010607</v>
      </c>
      <c r="B11" s="43" t="s">
        <v>344</v>
      </c>
      <c r="C11" s="39">
        <f t="shared" si="0"/>
        <v>30.39</v>
      </c>
      <c r="D11" s="40"/>
      <c r="E11" s="39">
        <v>30.39</v>
      </c>
      <c r="F11" s="41"/>
      <c r="G11" s="41"/>
      <c r="H11" s="41"/>
    </row>
    <row r="12" spans="1:8" ht="27" customHeight="1">
      <c r="A12" s="42">
        <v>2010608</v>
      </c>
      <c r="B12" s="43" t="s">
        <v>345</v>
      </c>
      <c r="C12" s="39">
        <f t="shared" si="0"/>
        <v>440</v>
      </c>
      <c r="D12" s="39"/>
      <c r="E12" s="39">
        <v>440</v>
      </c>
      <c r="F12" s="41"/>
      <c r="G12" s="41"/>
      <c r="H12" s="41"/>
    </row>
    <row r="13" spans="1:8" ht="27" customHeight="1">
      <c r="A13" s="42">
        <v>2010650</v>
      </c>
      <c r="B13" s="43" t="s">
        <v>346</v>
      </c>
      <c r="C13" s="39">
        <f t="shared" si="0"/>
        <v>307.59000000000003</v>
      </c>
      <c r="D13" s="39">
        <f>262.54+2.05</f>
        <v>264.59000000000003</v>
      </c>
      <c r="E13" s="39">
        <v>43</v>
      </c>
      <c r="F13" s="41"/>
      <c r="G13" s="41"/>
      <c r="H13" s="41"/>
    </row>
    <row r="14" spans="1:8" ht="27" customHeight="1">
      <c r="A14" s="44">
        <v>2010699</v>
      </c>
      <c r="B14" s="43" t="s">
        <v>347</v>
      </c>
      <c r="C14" s="39">
        <f t="shared" si="0"/>
        <v>286.92</v>
      </c>
      <c r="D14" s="39"/>
      <c r="E14" s="39">
        <f>250.08+36.84</f>
        <v>286.92</v>
      </c>
      <c r="F14" s="41"/>
      <c r="G14" s="41"/>
      <c r="H14" s="41"/>
    </row>
    <row r="15" spans="1:8" ht="27" customHeight="1">
      <c r="A15" s="42">
        <v>2010850</v>
      </c>
      <c r="B15" s="43" t="s">
        <v>346</v>
      </c>
      <c r="C15" s="39">
        <f t="shared" si="0"/>
        <v>0.51</v>
      </c>
      <c r="D15" s="39">
        <v>0.51</v>
      </c>
      <c r="E15" s="39"/>
      <c r="F15" s="41"/>
      <c r="G15" s="41"/>
      <c r="H15" s="41"/>
    </row>
    <row r="16" spans="1:8" ht="27" customHeight="1">
      <c r="A16" s="45">
        <v>208</v>
      </c>
      <c r="B16" s="46" t="s">
        <v>348</v>
      </c>
      <c r="C16" s="39">
        <f>SUM(C17:C21)</f>
        <v>343.32000000000005</v>
      </c>
      <c r="D16" s="39">
        <f>SUM(D17:D21)</f>
        <v>342.20000000000005</v>
      </c>
      <c r="E16" s="39">
        <f>SUM(E17:E21)</f>
        <v>1.12</v>
      </c>
      <c r="F16" s="41"/>
      <c r="G16" s="41"/>
      <c r="H16" s="41"/>
    </row>
    <row r="17" spans="1:8" ht="27" customHeight="1">
      <c r="A17" s="42">
        <v>2080501</v>
      </c>
      <c r="B17" s="43" t="s">
        <v>349</v>
      </c>
      <c r="C17" s="39">
        <v>12.42</v>
      </c>
      <c r="D17" s="39">
        <v>12.42</v>
      </c>
      <c r="E17" s="39"/>
      <c r="F17" s="41"/>
      <c r="G17" s="41"/>
      <c r="H17" s="41"/>
    </row>
    <row r="18" spans="1:8" ht="27" customHeight="1">
      <c r="A18" s="42">
        <v>2080505</v>
      </c>
      <c r="B18" s="43" t="s">
        <v>350</v>
      </c>
      <c r="C18" s="39">
        <v>139.83</v>
      </c>
      <c r="D18" s="39">
        <v>139.83</v>
      </c>
      <c r="E18" s="39"/>
      <c r="F18" s="41"/>
      <c r="G18" s="41"/>
      <c r="H18" s="41"/>
    </row>
    <row r="19" spans="1:8" ht="27" customHeight="1">
      <c r="A19" s="42">
        <v>2080506</v>
      </c>
      <c r="B19" s="43" t="s">
        <v>351</v>
      </c>
      <c r="C19" s="39">
        <v>69.92</v>
      </c>
      <c r="D19" s="39">
        <v>69.92</v>
      </c>
      <c r="E19" s="39"/>
      <c r="F19" s="41"/>
      <c r="G19" s="41"/>
      <c r="H19" s="41"/>
    </row>
    <row r="20" spans="1:8" ht="27" customHeight="1">
      <c r="A20" s="42">
        <v>2080599</v>
      </c>
      <c r="B20" s="43" t="s">
        <v>352</v>
      </c>
      <c r="C20" s="39">
        <v>120.03</v>
      </c>
      <c r="D20" s="39">
        <v>120.03</v>
      </c>
      <c r="E20" s="39"/>
      <c r="F20" s="41"/>
      <c r="G20" s="41"/>
      <c r="H20" s="41"/>
    </row>
    <row r="21" spans="1:8" ht="27" customHeight="1">
      <c r="A21" s="47">
        <v>2081099</v>
      </c>
      <c r="B21" s="43" t="s">
        <v>353</v>
      </c>
      <c r="C21" s="39">
        <v>1.12</v>
      </c>
      <c r="D21" s="39"/>
      <c r="E21" s="39">
        <v>1.12</v>
      </c>
      <c r="F21" s="41"/>
      <c r="G21" s="41"/>
      <c r="H21" s="41"/>
    </row>
    <row r="22" spans="1:8" ht="27" customHeight="1">
      <c r="A22" s="45">
        <v>210</v>
      </c>
      <c r="B22" s="46" t="s">
        <v>354</v>
      </c>
      <c r="C22" s="39">
        <f>SUM(C23:C26)</f>
        <v>115.83</v>
      </c>
      <c r="D22" s="39">
        <f>SUM(D23:D26)</f>
        <v>115.83</v>
      </c>
      <c r="E22" s="39"/>
      <c r="F22" s="41"/>
      <c r="G22" s="41"/>
      <c r="H22" s="41"/>
    </row>
    <row r="23" spans="1:8" ht="27" customHeight="1">
      <c r="A23" s="42">
        <v>2101101</v>
      </c>
      <c r="B23" s="43" t="s">
        <v>355</v>
      </c>
      <c r="C23" s="39">
        <v>76.07</v>
      </c>
      <c r="D23" s="39">
        <v>76.07</v>
      </c>
      <c r="E23" s="39"/>
      <c r="F23" s="41"/>
      <c r="G23" s="41"/>
      <c r="H23" s="41"/>
    </row>
    <row r="24" spans="1:8" ht="27" customHeight="1">
      <c r="A24" s="42">
        <v>2101102</v>
      </c>
      <c r="B24" s="43" t="s">
        <v>356</v>
      </c>
      <c r="C24" s="39">
        <v>11.24</v>
      </c>
      <c r="D24" s="39">
        <v>11.24</v>
      </c>
      <c r="E24" s="39"/>
      <c r="F24" s="41"/>
      <c r="G24" s="41"/>
      <c r="H24" s="41"/>
    </row>
    <row r="25" spans="1:8" ht="27" customHeight="1">
      <c r="A25" s="42">
        <v>2101103</v>
      </c>
      <c r="B25" s="43" t="s">
        <v>357</v>
      </c>
      <c r="C25" s="39">
        <v>25.76</v>
      </c>
      <c r="D25" s="39">
        <v>25.76</v>
      </c>
      <c r="E25" s="39"/>
      <c r="F25" s="41"/>
      <c r="G25" s="41"/>
      <c r="H25" s="41"/>
    </row>
    <row r="26" spans="1:8" ht="27" customHeight="1">
      <c r="A26" s="42">
        <v>2101199</v>
      </c>
      <c r="B26" s="43" t="s">
        <v>358</v>
      </c>
      <c r="C26" s="39">
        <v>2.76</v>
      </c>
      <c r="D26" s="39">
        <v>2.76</v>
      </c>
      <c r="E26" s="39"/>
      <c r="F26" s="41"/>
      <c r="G26" s="41"/>
      <c r="H26" s="41"/>
    </row>
    <row r="27" spans="1:8" ht="27" customHeight="1">
      <c r="A27" s="46">
        <v>221</v>
      </c>
      <c r="B27" s="46" t="s">
        <v>359</v>
      </c>
      <c r="C27" s="39">
        <v>104.88</v>
      </c>
      <c r="D27" s="39">
        <v>104.88</v>
      </c>
      <c r="E27" s="39"/>
      <c r="F27" s="41"/>
      <c r="G27" s="41"/>
      <c r="H27" s="41"/>
    </row>
    <row r="28" spans="1:8" ht="27" customHeight="1">
      <c r="A28" s="42">
        <v>2210201</v>
      </c>
      <c r="B28" s="43" t="s">
        <v>360</v>
      </c>
      <c r="C28" s="39">
        <v>104.88</v>
      </c>
      <c r="D28" s="39">
        <v>104.88</v>
      </c>
      <c r="E28" s="39"/>
      <c r="F28" s="41"/>
      <c r="G28" s="41"/>
      <c r="H28" s="41"/>
    </row>
    <row r="29" spans="1:8" ht="18.75" customHeight="1">
      <c r="A29" s="48"/>
      <c r="B29" s="48"/>
      <c r="C29" s="48"/>
      <c r="D29" s="48"/>
      <c r="E29" s="48"/>
      <c r="F29" s="48"/>
      <c r="G29" s="48"/>
      <c r="H29" s="48"/>
    </row>
    <row r="30" spans="1:8" ht="18.75" customHeight="1">
      <c r="A30" s="28"/>
      <c r="B30" s="28"/>
      <c r="C30" s="28"/>
      <c r="D30" s="28"/>
      <c r="E30" s="28"/>
      <c r="F30" s="28"/>
      <c r="G30" s="28"/>
      <c r="H30" s="28"/>
    </row>
    <row r="31" spans="1:8" ht="12.75" customHeight="1">
      <c r="A31" s="28"/>
      <c r="B31" s="28"/>
      <c r="D31" s="28"/>
      <c r="E31" s="28"/>
      <c r="F31" s="28"/>
      <c r="G31" s="28"/>
      <c r="H31" s="28"/>
    </row>
    <row r="32" spans="1:9" ht="12.75" customHeight="1">
      <c r="A32" s="28"/>
      <c r="B32" s="28"/>
      <c r="D32" s="28"/>
      <c r="E32" s="28"/>
      <c r="F32" s="28"/>
      <c r="G32" s="28"/>
      <c r="H32" s="28"/>
      <c r="I32" s="28"/>
    </row>
    <row r="33" spans="1:8" ht="12.75" customHeight="1">
      <c r="A33" s="28"/>
      <c r="B33" s="28"/>
      <c r="D33" s="28"/>
      <c r="E33" s="28"/>
      <c r="F33" s="28"/>
      <c r="G33" s="28"/>
      <c r="H33" s="28"/>
    </row>
    <row r="34" spans="1:7" ht="12.75" customHeight="1">
      <c r="A34" s="28"/>
      <c r="B34" s="28"/>
      <c r="D34" s="28"/>
      <c r="E34" s="28"/>
      <c r="F34" s="28"/>
      <c r="G34" s="28"/>
    </row>
    <row r="35" spans="1:9" ht="12.75" customHeight="1">
      <c r="A35" s="28"/>
      <c r="B35" s="28"/>
      <c r="C35" s="28"/>
      <c r="D35" s="28"/>
      <c r="E35" s="28"/>
      <c r="F35" s="28"/>
      <c r="G35" s="28"/>
      <c r="I35" s="28"/>
    </row>
    <row r="36" spans="2:8" ht="12.75" customHeight="1">
      <c r="B36" s="28"/>
      <c r="F36" s="28"/>
      <c r="G36" s="28"/>
      <c r="H36" s="28"/>
    </row>
    <row r="37" spans="1:7" ht="12.75" customHeight="1">
      <c r="A37" s="28"/>
      <c r="B37" s="28"/>
      <c r="F37" s="28"/>
      <c r="G37" s="28"/>
    </row>
    <row r="38" spans="2:6" ht="12.75" customHeight="1">
      <c r="B38" s="28"/>
      <c r="F38" s="28"/>
    </row>
    <row r="39" spans="1:8" ht="12.75" customHeight="1">
      <c r="A39" s="28"/>
      <c r="B39" s="28"/>
      <c r="H39" s="28"/>
    </row>
    <row r="40" spans="1:5" ht="12.75" customHeight="1">
      <c r="A40" s="28"/>
      <c r="B40" s="28"/>
      <c r="E40" s="28"/>
    </row>
    <row r="41" spans="3:6" ht="12.75" customHeight="1">
      <c r="C41" s="28"/>
      <c r="F41" s="28"/>
    </row>
    <row r="42" ht="12.75" customHeight="1">
      <c r="B42" s="28"/>
    </row>
    <row r="43" ht="12.75" customHeight="1">
      <c r="B43" s="28"/>
    </row>
    <row r="44" ht="12.75" customHeight="1">
      <c r="G44" s="28"/>
    </row>
    <row r="45" ht="12.75" customHeight="1">
      <c r="B45" s="28"/>
    </row>
    <row r="46" spans="3:7" ht="12.75" customHeight="1">
      <c r="C46" s="28"/>
      <c r="G46" s="28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5288</cp:lastModifiedBy>
  <dcterms:created xsi:type="dcterms:W3CDTF">2015-06-05T18:19:34Z</dcterms:created>
  <dcterms:modified xsi:type="dcterms:W3CDTF">2023-10-17T10:12:56Z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745E28D0DA814DDBA6B63EC49582E5F6</vt:lpwstr>
  </property>
</Properties>
</file>